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worksheets/sheet104.xml" ContentType="application/vnd.openxmlformats-officedocument.spreadsheetml.worksheet+xml"/>
  <Override PartName="/xl/worksheets/sheet105.xml" ContentType="application/vnd.openxmlformats-officedocument.spreadsheetml.worksheet+xml"/>
  <Override PartName="/xl/worksheets/sheet106.xml" ContentType="application/vnd.openxmlformats-officedocument.spreadsheetml.worksheet+xml"/>
  <Override PartName="/xl/worksheets/sheet107.xml" ContentType="application/vnd.openxmlformats-officedocument.spreadsheetml.worksheet+xml"/>
  <Override PartName="/xl/worksheets/sheet108.xml" ContentType="application/vnd.openxmlformats-officedocument.spreadsheetml.worksheet+xml"/>
  <Override PartName="/xl/worksheets/sheet109.xml" ContentType="application/vnd.openxmlformats-officedocument.spreadsheetml.worksheet+xml"/>
  <Override PartName="/xl/worksheets/sheet110.xml" ContentType="application/vnd.openxmlformats-officedocument.spreadsheetml.worksheet+xml"/>
  <Override PartName="/xl/worksheets/sheet111.xml" ContentType="application/vnd.openxmlformats-officedocument.spreadsheetml.worksheet+xml"/>
  <Override PartName="/xl/worksheets/sheet112.xml" ContentType="application/vnd.openxmlformats-officedocument.spreadsheetml.worksheet+xml"/>
  <Override PartName="/xl/worksheets/sheet113.xml" ContentType="application/vnd.openxmlformats-officedocument.spreadsheetml.worksheet+xml"/>
  <Override PartName="/xl/worksheets/sheet114.xml" ContentType="application/vnd.openxmlformats-officedocument.spreadsheetml.worksheet+xml"/>
  <Override PartName="/xl/worksheets/sheet115.xml" ContentType="application/vnd.openxmlformats-officedocument.spreadsheetml.worksheet+xml"/>
  <Override PartName="/xl/worksheets/sheet116.xml" ContentType="application/vnd.openxmlformats-officedocument.spreadsheetml.worksheet+xml"/>
  <Override PartName="/xl/worksheets/sheet117.xml" ContentType="application/vnd.openxmlformats-officedocument.spreadsheetml.worksheet+xml"/>
  <Override PartName="/xl/worksheets/sheet118.xml" ContentType="application/vnd.openxmlformats-officedocument.spreadsheetml.worksheet+xml"/>
  <Override PartName="/xl/worksheets/sheet119.xml" ContentType="application/vnd.openxmlformats-officedocument.spreadsheetml.worksheet+xml"/>
  <Override PartName="/xl/worksheets/sheet120.xml" ContentType="application/vnd.openxmlformats-officedocument.spreadsheetml.worksheet+xml"/>
  <Override PartName="/xl/worksheets/sheet121.xml" ContentType="application/vnd.openxmlformats-officedocument.spreadsheetml.worksheet+xml"/>
  <Override PartName="/xl/worksheets/sheet122.xml" ContentType="application/vnd.openxmlformats-officedocument.spreadsheetml.worksheet+xml"/>
  <Override PartName="/xl/worksheets/sheet123.xml" ContentType="application/vnd.openxmlformats-officedocument.spreadsheetml.worksheet+xml"/>
  <Override PartName="/xl/worksheets/sheet124.xml" ContentType="application/vnd.openxmlformats-officedocument.spreadsheetml.worksheet+xml"/>
  <Override PartName="/xl/worksheets/sheet125.xml" ContentType="application/vnd.openxmlformats-officedocument.spreadsheetml.worksheet+xml"/>
  <Override PartName="/xl/worksheets/sheet126.xml" ContentType="application/vnd.openxmlformats-officedocument.spreadsheetml.worksheet+xml"/>
  <Override PartName="/xl/worksheets/sheet127.xml" ContentType="application/vnd.openxmlformats-officedocument.spreadsheetml.worksheet+xml"/>
  <Override PartName="/xl/worksheets/sheet128.xml" ContentType="application/vnd.openxmlformats-officedocument.spreadsheetml.worksheet+xml"/>
  <Override PartName="/xl/worksheets/sheet129.xml" ContentType="application/vnd.openxmlformats-officedocument.spreadsheetml.worksheet+xml"/>
  <Override PartName="/xl/worksheets/sheet130.xml" ContentType="application/vnd.openxmlformats-officedocument.spreadsheetml.worksheet+xml"/>
  <Override PartName="/xl/worksheets/sheet131.xml" ContentType="application/vnd.openxmlformats-officedocument.spreadsheetml.worksheet+xml"/>
  <Override PartName="/xl/worksheets/sheet132.xml" ContentType="application/vnd.openxmlformats-officedocument.spreadsheetml.worksheet+xml"/>
  <Override PartName="/xl/worksheets/sheet133.xml" ContentType="application/vnd.openxmlformats-officedocument.spreadsheetml.worksheet+xml"/>
  <Override PartName="/xl/worksheets/sheet134.xml" ContentType="application/vnd.openxmlformats-officedocument.spreadsheetml.worksheet+xml"/>
  <Override PartName="/xl/worksheets/sheet135.xml" ContentType="application/vnd.openxmlformats-officedocument.spreadsheetml.worksheet+xml"/>
  <Override PartName="/xl/worksheets/sheet136.xml" ContentType="application/vnd.openxmlformats-officedocument.spreadsheetml.worksheet+xml"/>
  <Override PartName="/xl/worksheets/sheet137.xml" ContentType="application/vnd.openxmlformats-officedocument.spreadsheetml.worksheet+xml"/>
  <Override PartName="/xl/worksheets/sheet138.xml" ContentType="application/vnd.openxmlformats-officedocument.spreadsheetml.worksheet+xml"/>
  <Override PartName="/xl/worksheets/sheet139.xml" ContentType="application/vnd.openxmlformats-officedocument.spreadsheetml.worksheet+xml"/>
  <Override PartName="/xl/worksheets/sheet14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:\"/>
    </mc:Choice>
  </mc:AlternateContent>
  <xr:revisionPtr revIDLastSave="0" documentId="8_{FFBB40C1-5475-4DAB-AA99-7E127B4240B3}" xr6:coauthVersionLast="47" xr6:coauthVersionMax="47" xr10:uidLastSave="{00000000-0000-0000-0000-000000000000}"/>
  <bookViews>
    <workbookView xWindow="-120" yWindow="-120" windowWidth="29040" windowHeight="15840" tabRatio="670" firstSheet="117" activeTab="134" xr2:uid="{00000000-000D-0000-FFFF-FFFF00000000}"/>
  </bookViews>
  <sheets>
    <sheet name="1" sheetId="2" r:id="rId1"/>
    <sheet name="2" sheetId="5" r:id="rId2"/>
    <sheet name="3" sheetId="6" r:id="rId3"/>
    <sheet name="4" sheetId="7" r:id="rId4"/>
    <sheet name="5" sheetId="8" r:id="rId5"/>
    <sheet name="6" sheetId="9" r:id="rId6"/>
    <sheet name="7" sheetId="10" r:id="rId7"/>
    <sheet name="8" sheetId="11" r:id="rId8"/>
    <sheet name="9" sheetId="13" r:id="rId9"/>
    <sheet name="10" sheetId="14" r:id="rId10"/>
    <sheet name="11" sheetId="15" r:id="rId11"/>
    <sheet name="12" sheetId="16" r:id="rId12"/>
    <sheet name="13" sheetId="17" r:id="rId13"/>
    <sheet name="14" sheetId="18" r:id="rId14"/>
    <sheet name="15" sheetId="19" r:id="rId15"/>
    <sheet name="16" sheetId="20" r:id="rId16"/>
    <sheet name="17" sheetId="66" r:id="rId17"/>
    <sheet name="18" sheetId="22" r:id="rId18"/>
    <sheet name="19" sheetId="23" r:id="rId19"/>
    <sheet name="20" sheetId="24" r:id="rId20"/>
    <sheet name="21" sheetId="25" r:id="rId21"/>
    <sheet name="22" sheetId="26" r:id="rId22"/>
    <sheet name="23" sheetId="27" r:id="rId23"/>
    <sheet name="24" sheetId="28" r:id="rId24"/>
    <sheet name="25" sheetId="29" r:id="rId25"/>
    <sheet name="26" sheetId="30" r:id="rId26"/>
    <sheet name="27" sheetId="31" r:id="rId27"/>
    <sheet name="28" sheetId="32" r:id="rId28"/>
    <sheet name="29" sheetId="33" r:id="rId29"/>
    <sheet name="30" sheetId="34" r:id="rId30"/>
    <sheet name="31" sheetId="35" r:id="rId31"/>
    <sheet name="32" sheetId="38" r:id="rId32"/>
    <sheet name="33" sheetId="36" r:id="rId33"/>
    <sheet name="34" sheetId="37" r:id="rId34"/>
    <sheet name="35" sheetId="39" r:id="rId35"/>
    <sheet name="36" sheetId="40" r:id="rId36"/>
    <sheet name="37" sheetId="41" r:id="rId37"/>
    <sheet name="38" sheetId="42" r:id="rId38"/>
    <sheet name="39" sheetId="43" r:id="rId39"/>
    <sheet name="40" sheetId="44" r:id="rId40"/>
    <sheet name="41" sheetId="45" r:id="rId41"/>
    <sheet name="42" sheetId="47" r:id="rId42"/>
    <sheet name="43" sheetId="48" r:id="rId43"/>
    <sheet name="44" sheetId="46" r:id="rId44"/>
    <sheet name="45" sheetId="49" r:id="rId45"/>
    <sheet name="46" sheetId="50" r:id="rId46"/>
    <sheet name="47" sheetId="51" r:id="rId47"/>
    <sheet name="48" sheetId="67" r:id="rId48"/>
    <sheet name="49" sheetId="53" r:id="rId49"/>
    <sheet name="50" sheetId="54" r:id="rId50"/>
    <sheet name="51" sheetId="55" r:id="rId51"/>
    <sheet name="52" sheetId="56" r:id="rId52"/>
    <sheet name="53" sheetId="57" r:id="rId53"/>
    <sheet name="54" sheetId="58" r:id="rId54"/>
    <sheet name="55" sheetId="59" r:id="rId55"/>
    <sheet name="56" sheetId="60" r:id="rId56"/>
    <sheet name="57" sheetId="61" r:id="rId57"/>
    <sheet name="58" sheetId="62" r:id="rId58"/>
    <sheet name="59" sheetId="63" r:id="rId59"/>
    <sheet name="60" sheetId="64" r:id="rId60"/>
    <sheet name="61" sheetId="52" r:id="rId61"/>
    <sheet name="62" sheetId="70" r:id="rId62"/>
    <sheet name="63" sheetId="71" r:id="rId63"/>
    <sheet name="64" sheetId="68" r:id="rId64"/>
    <sheet name="65" sheetId="69" r:id="rId65"/>
    <sheet name="66" sheetId="72" r:id="rId66"/>
    <sheet name="67" sheetId="73" r:id="rId67"/>
    <sheet name="68" sheetId="74" r:id="rId68"/>
    <sheet name="69" sheetId="75" r:id="rId69"/>
    <sheet name="70" sheetId="76" r:id="rId70"/>
    <sheet name="71" sheetId="77" r:id="rId71"/>
    <sheet name="72" sheetId="78" r:id="rId72"/>
    <sheet name="73" sheetId="79" r:id="rId73"/>
    <sheet name="74" sheetId="80" r:id="rId74"/>
    <sheet name="75" sheetId="81" r:id="rId75"/>
    <sheet name="76" sheetId="82" r:id="rId76"/>
    <sheet name="77" sheetId="83" r:id="rId77"/>
    <sheet name="78" sheetId="84" r:id="rId78"/>
    <sheet name="79" sheetId="85" r:id="rId79"/>
    <sheet name="80" sheetId="86" r:id="rId80"/>
    <sheet name="81" sheetId="87" r:id="rId81"/>
    <sheet name="82" sheetId="88" r:id="rId82"/>
    <sheet name="83" sheetId="89" r:id="rId83"/>
    <sheet name="84" sheetId="90" r:id="rId84"/>
    <sheet name="85" sheetId="91" r:id="rId85"/>
    <sheet name="86" sheetId="92" r:id="rId86"/>
    <sheet name="87" sheetId="93" r:id="rId87"/>
    <sheet name="88" sheetId="94" r:id="rId88"/>
    <sheet name="89" sheetId="95" r:id="rId89"/>
    <sheet name="90" sheetId="96" r:id="rId90"/>
    <sheet name="91" sheetId="97" r:id="rId91"/>
    <sheet name="92" sheetId="98" r:id="rId92"/>
    <sheet name="93" sheetId="99" r:id="rId93"/>
    <sheet name="94" sheetId="100" r:id="rId94"/>
    <sheet name="95" sheetId="101" r:id="rId95"/>
    <sheet name="96" sheetId="102" r:id="rId96"/>
    <sheet name="97" sheetId="103" r:id="rId97"/>
    <sheet name="98" sheetId="104" r:id="rId98"/>
    <sheet name="99" sheetId="105" r:id="rId99"/>
    <sheet name="100" sheetId="106" r:id="rId100"/>
    <sheet name="101" sheetId="107" r:id="rId101"/>
    <sheet name="102" sheetId="108" r:id="rId102"/>
    <sheet name="103" sheetId="109" r:id="rId103"/>
    <sheet name="104" sheetId="110" r:id="rId104"/>
    <sheet name="105" sheetId="111" r:id="rId105"/>
    <sheet name="106" sheetId="112" r:id="rId106"/>
    <sheet name="107" sheetId="113" r:id="rId107"/>
    <sheet name="108" sheetId="114" r:id="rId108"/>
    <sheet name="109" sheetId="115" r:id="rId109"/>
    <sheet name="110" sheetId="116" r:id="rId110"/>
    <sheet name="111" sheetId="117" r:id="rId111"/>
    <sheet name="112" sheetId="118" r:id="rId112"/>
    <sheet name="113" sheetId="119" r:id="rId113"/>
    <sheet name="114" sheetId="120" r:id="rId114"/>
    <sheet name="115" sheetId="121" r:id="rId115"/>
    <sheet name="116" sheetId="122" r:id="rId116"/>
    <sheet name="117" sheetId="123" r:id="rId117"/>
    <sheet name="118" sheetId="124" r:id="rId118"/>
    <sheet name="119" sheetId="125" r:id="rId119"/>
    <sheet name="120" sheetId="126" r:id="rId120"/>
    <sheet name="121" sheetId="127" r:id="rId121"/>
    <sheet name="122" sheetId="128" r:id="rId122"/>
    <sheet name="123" sheetId="129" r:id="rId123"/>
    <sheet name="124" sheetId="130" r:id="rId124"/>
    <sheet name="125" sheetId="131" r:id="rId125"/>
    <sheet name="126" sheetId="132" r:id="rId126"/>
    <sheet name="127" sheetId="133" r:id="rId127"/>
    <sheet name="128" sheetId="134" r:id="rId128"/>
    <sheet name="129" sheetId="135" r:id="rId129"/>
    <sheet name="130" sheetId="136" r:id="rId130"/>
    <sheet name="131" sheetId="137" r:id="rId131"/>
    <sheet name="132" sheetId="138" r:id="rId132"/>
    <sheet name="133" sheetId="139" r:id="rId133"/>
    <sheet name="134" sheetId="140" r:id="rId134"/>
    <sheet name="135" sheetId="141" r:id="rId135"/>
    <sheet name="136" sheetId="142" r:id="rId136"/>
    <sheet name="137" sheetId="143" r:id="rId137"/>
    <sheet name="138" sheetId="144" r:id="rId138"/>
    <sheet name="139" sheetId="145" r:id="rId139"/>
    <sheet name="140" sheetId="146" r:id="rId14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42" l="1"/>
  <c r="I17" i="142"/>
  <c r="I16" i="142"/>
  <c r="I15" i="142"/>
  <c r="I14" i="142"/>
  <c r="I13" i="142"/>
  <c r="I12" i="142"/>
  <c r="I11" i="142"/>
  <c r="I10" i="142"/>
  <c r="I19" i="141"/>
  <c r="I17" i="141"/>
  <c r="I16" i="141"/>
  <c r="I15" i="141"/>
  <c r="I14" i="141"/>
  <c r="I13" i="141"/>
  <c r="I12" i="141"/>
  <c r="I11" i="141"/>
  <c r="I10" i="141"/>
  <c r="I19" i="140"/>
  <c r="I17" i="140"/>
  <c r="I16" i="140"/>
  <c r="I15" i="140"/>
  <c r="I14" i="140"/>
  <c r="I13" i="140"/>
  <c r="I12" i="140"/>
  <c r="I11" i="140"/>
  <c r="I10" i="140"/>
  <c r="I19" i="139"/>
  <c r="I17" i="139"/>
  <c r="I16" i="139"/>
  <c r="I15" i="139"/>
  <c r="I14" i="139"/>
  <c r="I13" i="139"/>
  <c r="I12" i="139"/>
  <c r="I11" i="139"/>
  <c r="I10" i="139"/>
  <c r="I19" i="138"/>
  <c r="I17" i="138"/>
  <c r="I16" i="138"/>
  <c r="I15" i="138"/>
  <c r="I14" i="138"/>
  <c r="I13" i="138"/>
  <c r="I12" i="138"/>
  <c r="I11" i="138"/>
  <c r="I10" i="138"/>
  <c r="I10" i="137"/>
  <c r="I11" i="137"/>
  <c r="I12" i="137"/>
  <c r="I13" i="137"/>
  <c r="I14" i="137"/>
  <c r="I15" i="137"/>
  <c r="I16" i="137"/>
  <c r="I17" i="137"/>
  <c r="I19" i="137"/>
  <c r="I19" i="136"/>
  <c r="I17" i="136"/>
  <c r="I16" i="136"/>
  <c r="I15" i="136"/>
  <c r="I14" i="136"/>
  <c r="I13" i="136"/>
  <c r="I12" i="136"/>
  <c r="I11" i="136"/>
  <c r="I10" i="136"/>
  <c r="I19" i="135"/>
  <c r="I17" i="135"/>
  <c r="I16" i="135"/>
  <c r="I15" i="135"/>
  <c r="I14" i="135"/>
  <c r="I13" i="135"/>
  <c r="I12" i="135"/>
  <c r="I11" i="135"/>
  <c r="I10" i="135"/>
  <c r="I19" i="134"/>
  <c r="I17" i="134"/>
  <c r="I16" i="134"/>
  <c r="I15" i="134"/>
  <c r="I14" i="134"/>
  <c r="I13" i="134"/>
  <c r="I12" i="134"/>
  <c r="I11" i="134"/>
  <c r="I10" i="134"/>
  <c r="I19" i="133"/>
  <c r="I17" i="133"/>
  <c r="I16" i="133"/>
  <c r="I15" i="133"/>
  <c r="I14" i="133"/>
  <c r="I13" i="133"/>
  <c r="I12" i="133"/>
  <c r="I11" i="133"/>
  <c r="I10" i="133"/>
  <c r="I19" i="75"/>
  <c r="I17" i="75"/>
  <c r="I16" i="75"/>
  <c r="I15" i="75"/>
  <c r="I14" i="75"/>
  <c r="I13" i="75"/>
  <c r="I12" i="75"/>
  <c r="I11" i="75"/>
  <c r="I10" i="75"/>
  <c r="I19" i="116"/>
  <c r="I17" i="116"/>
  <c r="I16" i="116"/>
  <c r="I15" i="116"/>
  <c r="I14" i="116"/>
  <c r="I13" i="116"/>
  <c r="I12" i="116"/>
  <c r="I11" i="116"/>
  <c r="I10" i="116"/>
  <c r="I19" i="114"/>
  <c r="I17" i="114"/>
  <c r="I16" i="114"/>
  <c r="I15" i="114"/>
  <c r="I14" i="114"/>
  <c r="I13" i="114"/>
  <c r="I12" i="114"/>
  <c r="I11" i="114"/>
  <c r="I10" i="114"/>
  <c r="I10" i="97"/>
  <c r="I11" i="97"/>
  <c r="I19" i="92"/>
  <c r="I17" i="92"/>
  <c r="I16" i="92"/>
  <c r="I15" i="92"/>
  <c r="I14" i="92"/>
  <c r="I13" i="92"/>
  <c r="I12" i="92"/>
  <c r="I11" i="92"/>
  <c r="I10" i="92"/>
  <c r="I19" i="90"/>
  <c r="I17" i="90"/>
  <c r="I16" i="90"/>
  <c r="I15" i="90"/>
  <c r="I14" i="90"/>
  <c r="I13" i="90"/>
  <c r="I12" i="90"/>
  <c r="I11" i="90"/>
  <c r="I10" i="90"/>
  <c r="I19" i="89"/>
  <c r="I17" i="89"/>
  <c r="I16" i="89"/>
  <c r="I15" i="89"/>
  <c r="I14" i="89"/>
  <c r="I13" i="89"/>
  <c r="I12" i="89"/>
  <c r="I11" i="89"/>
  <c r="I10" i="89"/>
  <c r="I19" i="131"/>
  <c r="I17" i="131"/>
  <c r="I16" i="131"/>
  <c r="I15" i="131"/>
  <c r="I14" i="131"/>
  <c r="I13" i="131"/>
  <c r="I12" i="131"/>
  <c r="I11" i="131"/>
  <c r="I10" i="131"/>
  <c r="I19" i="130"/>
  <c r="I17" i="130"/>
  <c r="I16" i="130"/>
  <c r="I15" i="130"/>
  <c r="I14" i="130"/>
  <c r="I13" i="130"/>
  <c r="I12" i="130"/>
  <c r="I11" i="130"/>
  <c r="I10" i="130"/>
  <c r="I19" i="128"/>
  <c r="I17" i="128"/>
  <c r="I16" i="128"/>
  <c r="I15" i="128"/>
  <c r="I14" i="128"/>
  <c r="I13" i="128"/>
  <c r="I12" i="128"/>
  <c r="I11" i="128"/>
  <c r="I10" i="128"/>
  <c r="I19" i="127"/>
  <c r="I17" i="127"/>
  <c r="I16" i="127"/>
  <c r="I15" i="127"/>
  <c r="I14" i="127"/>
  <c r="I13" i="127"/>
  <c r="I12" i="127"/>
  <c r="I11" i="127"/>
  <c r="I10" i="127"/>
  <c r="I19" i="126"/>
  <c r="I17" i="126"/>
  <c r="I16" i="126"/>
  <c r="I15" i="126"/>
  <c r="I14" i="126"/>
  <c r="I13" i="126"/>
  <c r="I12" i="126"/>
  <c r="I11" i="126"/>
  <c r="I10" i="126"/>
  <c r="I19" i="125"/>
  <c r="I17" i="125"/>
  <c r="I16" i="125"/>
  <c r="I15" i="125"/>
  <c r="I14" i="125"/>
  <c r="I13" i="125"/>
  <c r="I12" i="125"/>
  <c r="I11" i="125"/>
  <c r="I10" i="125"/>
  <c r="I19" i="124"/>
  <c r="I17" i="124"/>
  <c r="I16" i="124"/>
  <c r="I15" i="124"/>
  <c r="I14" i="124"/>
  <c r="I13" i="124"/>
  <c r="I12" i="124"/>
  <c r="I11" i="124"/>
  <c r="I10" i="124"/>
  <c r="I19" i="123"/>
  <c r="I17" i="123"/>
  <c r="I16" i="123"/>
  <c r="I15" i="123"/>
  <c r="I14" i="123"/>
  <c r="I13" i="123"/>
  <c r="I12" i="123"/>
  <c r="I11" i="123"/>
  <c r="I10" i="123"/>
  <c r="I19" i="122"/>
  <c r="I17" i="122"/>
  <c r="I16" i="122"/>
  <c r="I15" i="122"/>
  <c r="I14" i="122"/>
  <c r="I13" i="122"/>
  <c r="I12" i="122"/>
  <c r="I11" i="122"/>
  <c r="I10" i="122"/>
  <c r="I19" i="121"/>
  <c r="I17" i="121"/>
  <c r="I16" i="121"/>
  <c r="I15" i="121"/>
  <c r="I14" i="121"/>
  <c r="I13" i="121"/>
  <c r="I12" i="121"/>
  <c r="I11" i="121"/>
  <c r="I10" i="121"/>
  <c r="I19" i="120"/>
  <c r="I17" i="120"/>
  <c r="I16" i="120"/>
  <c r="I15" i="120"/>
  <c r="I14" i="120"/>
  <c r="I13" i="120"/>
  <c r="I12" i="120"/>
  <c r="I11" i="120"/>
  <c r="I10" i="120"/>
  <c r="I19" i="119"/>
  <c r="I17" i="119"/>
  <c r="I16" i="119"/>
  <c r="I15" i="119"/>
  <c r="I14" i="119"/>
  <c r="I13" i="119"/>
  <c r="I12" i="119"/>
  <c r="I11" i="119"/>
  <c r="I10" i="119"/>
  <c r="I19" i="132"/>
  <c r="I17" i="132"/>
  <c r="I16" i="132"/>
  <c r="I15" i="132"/>
  <c r="I14" i="132"/>
  <c r="I13" i="132"/>
  <c r="I12" i="132"/>
  <c r="I11" i="132"/>
  <c r="I10" i="132"/>
  <c r="I19" i="129"/>
  <c r="I17" i="129"/>
  <c r="I16" i="129"/>
  <c r="I15" i="129"/>
  <c r="I14" i="129"/>
  <c r="I13" i="129"/>
  <c r="I12" i="129"/>
  <c r="I11" i="129"/>
  <c r="I10" i="129"/>
  <c r="I19" i="118"/>
  <c r="I17" i="118"/>
  <c r="I16" i="118"/>
  <c r="I15" i="118"/>
  <c r="I14" i="118"/>
  <c r="I13" i="118"/>
  <c r="I12" i="118"/>
  <c r="I11" i="118"/>
  <c r="I10" i="118"/>
  <c r="I19" i="117"/>
  <c r="I17" i="117"/>
  <c r="I16" i="117"/>
  <c r="I15" i="117"/>
  <c r="I14" i="117"/>
  <c r="I13" i="117"/>
  <c r="I12" i="117"/>
  <c r="I11" i="117"/>
  <c r="I10" i="117"/>
  <c r="I19" i="115"/>
  <c r="I17" i="115"/>
  <c r="I16" i="115"/>
  <c r="I15" i="115"/>
  <c r="I14" i="115"/>
  <c r="I13" i="115"/>
  <c r="I12" i="115"/>
  <c r="I11" i="115"/>
  <c r="I10" i="115"/>
  <c r="I19" i="113"/>
  <c r="I17" i="113"/>
  <c r="I16" i="113"/>
  <c r="I15" i="113"/>
  <c r="I14" i="113"/>
  <c r="I13" i="113"/>
  <c r="I12" i="113"/>
  <c r="I11" i="113"/>
  <c r="I10" i="113"/>
  <c r="I19" i="112"/>
  <c r="I17" i="112"/>
  <c r="I16" i="112"/>
  <c r="I15" i="112"/>
  <c r="I14" i="112"/>
  <c r="I13" i="112"/>
  <c r="I12" i="112"/>
  <c r="I11" i="112"/>
  <c r="I10" i="112"/>
  <c r="I19" i="110"/>
  <c r="I17" i="110"/>
  <c r="I16" i="110"/>
  <c r="I15" i="110"/>
  <c r="I14" i="110"/>
  <c r="I13" i="110"/>
  <c r="I12" i="110"/>
  <c r="I11" i="110"/>
  <c r="I10" i="110"/>
  <c r="I19" i="111"/>
  <c r="I17" i="111"/>
  <c r="I16" i="111"/>
  <c r="I15" i="111"/>
  <c r="I14" i="111"/>
  <c r="I13" i="111"/>
  <c r="I12" i="111"/>
  <c r="I11" i="111"/>
  <c r="I10" i="111"/>
  <c r="I19" i="109"/>
  <c r="I17" i="109"/>
  <c r="I16" i="109"/>
  <c r="I15" i="109"/>
  <c r="I14" i="109"/>
  <c r="I13" i="109"/>
  <c r="I12" i="109"/>
  <c r="I11" i="109"/>
  <c r="I10" i="109"/>
  <c r="I19" i="108"/>
  <c r="I17" i="108"/>
  <c r="I16" i="108"/>
  <c r="I15" i="108"/>
  <c r="I14" i="108"/>
  <c r="I13" i="108"/>
  <c r="I12" i="108"/>
  <c r="I11" i="108"/>
  <c r="I10" i="108"/>
  <c r="I19" i="107"/>
  <c r="I17" i="107"/>
  <c r="I16" i="107"/>
  <c r="I15" i="107"/>
  <c r="I14" i="107"/>
  <c r="I13" i="107"/>
  <c r="I12" i="107"/>
  <c r="I11" i="107"/>
  <c r="I10" i="107"/>
  <c r="I19" i="105"/>
  <c r="I17" i="105"/>
  <c r="I16" i="105"/>
  <c r="I15" i="105"/>
  <c r="I14" i="105"/>
  <c r="I13" i="105"/>
  <c r="I12" i="105"/>
  <c r="I11" i="105"/>
  <c r="I10" i="105"/>
  <c r="I19" i="106"/>
  <c r="I17" i="106"/>
  <c r="I16" i="106"/>
  <c r="I15" i="106"/>
  <c r="I14" i="106"/>
  <c r="I13" i="106"/>
  <c r="I12" i="106"/>
  <c r="I11" i="106"/>
  <c r="I10" i="106"/>
  <c r="I19" i="104"/>
  <c r="I17" i="104"/>
  <c r="I16" i="104"/>
  <c r="I15" i="104"/>
  <c r="I14" i="104"/>
  <c r="I13" i="104"/>
  <c r="I12" i="104"/>
  <c r="I11" i="104"/>
  <c r="I10" i="104"/>
  <c r="I19" i="103"/>
  <c r="I17" i="103"/>
  <c r="I16" i="103"/>
  <c r="I15" i="103"/>
  <c r="I14" i="103"/>
  <c r="I13" i="103"/>
  <c r="I12" i="103"/>
  <c r="I11" i="103"/>
  <c r="I10" i="103"/>
  <c r="I19" i="102"/>
  <c r="I17" i="102"/>
  <c r="I16" i="102"/>
  <c r="I15" i="102"/>
  <c r="I14" i="102"/>
  <c r="I13" i="102"/>
  <c r="I12" i="102"/>
  <c r="I11" i="102"/>
  <c r="I10" i="102"/>
  <c r="I19" i="101"/>
  <c r="I17" i="101"/>
  <c r="I16" i="101"/>
  <c r="I15" i="101"/>
  <c r="I14" i="101"/>
  <c r="I13" i="101"/>
  <c r="I12" i="101"/>
  <c r="I11" i="101"/>
  <c r="I10" i="101"/>
  <c r="I19" i="100"/>
  <c r="I17" i="100"/>
  <c r="I16" i="100"/>
  <c r="I15" i="100"/>
  <c r="I14" i="100"/>
  <c r="I13" i="100"/>
  <c r="I12" i="100"/>
  <c r="I11" i="100"/>
  <c r="I10" i="100"/>
  <c r="I19" i="99"/>
  <c r="I17" i="99"/>
  <c r="I16" i="99"/>
  <c r="I15" i="99"/>
  <c r="I14" i="99"/>
  <c r="I13" i="99"/>
  <c r="I12" i="99"/>
  <c r="I11" i="99"/>
  <c r="I10" i="99"/>
  <c r="I19" i="98"/>
  <c r="I17" i="98"/>
  <c r="I16" i="98"/>
  <c r="I15" i="98"/>
  <c r="I14" i="98"/>
  <c r="I13" i="98"/>
  <c r="I12" i="98"/>
  <c r="I11" i="98"/>
  <c r="I10" i="98"/>
  <c r="I19" i="97"/>
  <c r="I17" i="97"/>
  <c r="I16" i="97"/>
  <c r="I15" i="97"/>
  <c r="I14" i="97"/>
  <c r="I13" i="97"/>
  <c r="I12" i="97"/>
  <c r="I19" i="96"/>
  <c r="I17" i="96"/>
  <c r="I16" i="96"/>
  <c r="I15" i="96"/>
  <c r="I14" i="96"/>
  <c r="I13" i="96"/>
  <c r="I12" i="96"/>
  <c r="I11" i="96"/>
  <c r="I10" i="96"/>
  <c r="I19" i="95"/>
  <c r="I17" i="95"/>
  <c r="I16" i="95"/>
  <c r="I15" i="95"/>
  <c r="I14" i="95"/>
  <c r="I13" i="95"/>
  <c r="I12" i="95"/>
  <c r="I11" i="95"/>
  <c r="I10" i="95"/>
  <c r="I19" i="94"/>
  <c r="I17" i="94"/>
  <c r="I16" i="94"/>
  <c r="I15" i="94"/>
  <c r="I14" i="94"/>
  <c r="I13" i="94"/>
  <c r="I12" i="94"/>
  <c r="I11" i="94"/>
  <c r="I10" i="94"/>
  <c r="I19" i="93"/>
  <c r="I17" i="93"/>
  <c r="I16" i="93"/>
  <c r="I15" i="93"/>
  <c r="I14" i="93"/>
  <c r="I13" i="93"/>
  <c r="I12" i="93"/>
  <c r="I11" i="93"/>
  <c r="I10" i="93"/>
  <c r="I19" i="91"/>
  <c r="I17" i="91"/>
  <c r="I16" i="91"/>
  <c r="I15" i="91"/>
  <c r="I14" i="91"/>
  <c r="I13" i="91"/>
  <c r="I12" i="91"/>
  <c r="I11" i="91"/>
  <c r="I10" i="91"/>
  <c r="I19" i="88"/>
  <c r="I17" i="88"/>
  <c r="I16" i="88"/>
  <c r="I15" i="88"/>
  <c r="I14" i="88"/>
  <c r="I13" i="88"/>
  <c r="I12" i="88"/>
  <c r="I11" i="88"/>
  <c r="I10" i="88"/>
  <c r="I19" i="87"/>
  <c r="I17" i="87"/>
  <c r="I16" i="87"/>
  <c r="I15" i="87"/>
  <c r="I14" i="87"/>
  <c r="I13" i="87"/>
  <c r="I12" i="87"/>
  <c r="I11" i="87"/>
  <c r="I10" i="87"/>
  <c r="I19" i="86"/>
  <c r="I17" i="86"/>
  <c r="I16" i="86"/>
  <c r="I15" i="86"/>
  <c r="I14" i="86"/>
  <c r="I13" i="86"/>
  <c r="I12" i="86"/>
  <c r="I11" i="86"/>
  <c r="I10" i="86"/>
  <c r="I18" i="83"/>
  <c r="I16" i="83"/>
  <c r="I15" i="83"/>
  <c r="I14" i="83"/>
  <c r="I13" i="83"/>
  <c r="I12" i="83"/>
  <c r="I11" i="83"/>
  <c r="I10" i="83"/>
  <c r="I9" i="83"/>
  <c r="I18" i="84"/>
  <c r="I16" i="84"/>
  <c r="I15" i="84"/>
  <c r="I14" i="84"/>
  <c r="I13" i="84"/>
  <c r="I12" i="84"/>
  <c r="I11" i="84"/>
  <c r="I10" i="84"/>
  <c r="I9" i="84"/>
  <c r="I18" i="81"/>
  <c r="I16" i="81"/>
  <c r="I15" i="81"/>
  <c r="I14" i="81"/>
  <c r="I13" i="81"/>
  <c r="I12" i="81"/>
  <c r="I11" i="81"/>
  <c r="I10" i="81"/>
  <c r="I9" i="81"/>
  <c r="I18" i="52"/>
  <c r="I16" i="52"/>
  <c r="I15" i="52"/>
  <c r="I14" i="52"/>
  <c r="I13" i="52"/>
  <c r="I12" i="52"/>
  <c r="I11" i="52"/>
  <c r="I10" i="52"/>
  <c r="I9" i="52"/>
  <c r="I19" i="85"/>
  <c r="I17" i="85"/>
  <c r="I16" i="85"/>
  <c r="I15" i="85"/>
  <c r="I14" i="85"/>
  <c r="I13" i="85"/>
  <c r="I12" i="85"/>
  <c r="I11" i="85"/>
  <c r="I10" i="85"/>
  <c r="I18" i="82"/>
  <c r="I16" i="82"/>
  <c r="I15" i="82"/>
  <c r="I14" i="82"/>
  <c r="I13" i="82"/>
  <c r="I12" i="82"/>
  <c r="I11" i="82"/>
  <c r="I10" i="82"/>
  <c r="I9" i="82"/>
  <c r="I18" i="80"/>
  <c r="I16" i="80"/>
  <c r="I15" i="80"/>
  <c r="I14" i="80"/>
  <c r="I13" i="80"/>
  <c r="I12" i="80"/>
  <c r="I11" i="80"/>
  <c r="I10" i="80"/>
  <c r="I9" i="80"/>
  <c r="I18" i="79"/>
  <c r="I16" i="79"/>
  <c r="I15" i="79"/>
  <c r="I14" i="79"/>
  <c r="I13" i="79"/>
  <c r="I12" i="79"/>
  <c r="I11" i="79"/>
  <c r="I10" i="79"/>
  <c r="I9" i="79"/>
  <c r="I18" i="78"/>
  <c r="I16" i="78"/>
  <c r="I15" i="78"/>
  <c r="I14" i="78"/>
  <c r="I13" i="78"/>
  <c r="I12" i="78"/>
  <c r="I11" i="78"/>
  <c r="I10" i="78"/>
  <c r="I9" i="78"/>
  <c r="I18" i="77"/>
  <c r="I16" i="77"/>
  <c r="I15" i="77"/>
  <c r="I14" i="77"/>
  <c r="I13" i="77"/>
  <c r="I12" i="77"/>
  <c r="I11" i="77"/>
  <c r="I10" i="77"/>
  <c r="I9" i="77"/>
  <c r="I18" i="76"/>
  <c r="I16" i="76"/>
  <c r="I15" i="76"/>
  <c r="I14" i="76"/>
  <c r="I13" i="76"/>
  <c r="I12" i="76"/>
  <c r="I11" i="76"/>
  <c r="I10" i="76"/>
  <c r="I9" i="76"/>
  <c r="I19" i="74"/>
  <c r="I17" i="74"/>
  <c r="I16" i="74"/>
  <c r="I15" i="74"/>
  <c r="I14" i="74"/>
  <c r="I13" i="74"/>
  <c r="I12" i="74"/>
  <c r="I11" i="74"/>
  <c r="I10" i="74"/>
  <c r="I18" i="73"/>
  <c r="I16" i="73"/>
  <c r="I15" i="73"/>
  <c r="I14" i="73"/>
  <c r="I13" i="73"/>
  <c r="I12" i="73"/>
  <c r="I11" i="73"/>
  <c r="I10" i="73"/>
  <c r="I9" i="73"/>
  <c r="I18" i="72"/>
  <c r="I16" i="72"/>
  <c r="I15" i="72"/>
  <c r="I14" i="72"/>
  <c r="I13" i="72"/>
  <c r="I12" i="72"/>
  <c r="I11" i="72"/>
  <c r="I10" i="72"/>
  <c r="I9" i="72"/>
  <c r="I18" i="69"/>
  <c r="I16" i="69"/>
  <c r="I15" i="69"/>
  <c r="I14" i="69"/>
  <c r="I13" i="69"/>
  <c r="I12" i="69"/>
  <c r="I11" i="69"/>
  <c r="I10" i="69"/>
  <c r="I9" i="69"/>
  <c r="I18" i="68"/>
  <c r="I16" i="68"/>
  <c r="I15" i="68"/>
  <c r="I14" i="68"/>
  <c r="I13" i="68"/>
  <c r="I12" i="68"/>
  <c r="I11" i="68"/>
  <c r="I10" i="68"/>
  <c r="I9" i="68"/>
  <c r="I18" i="71"/>
  <c r="I16" i="71"/>
  <c r="I15" i="71"/>
  <c r="I14" i="71"/>
  <c r="I13" i="71"/>
  <c r="I12" i="71"/>
  <c r="I11" i="71"/>
  <c r="I10" i="71"/>
  <c r="I9" i="71"/>
  <c r="I18" i="70"/>
  <c r="I16" i="70"/>
  <c r="I15" i="70"/>
  <c r="I14" i="70"/>
  <c r="I13" i="70"/>
  <c r="I12" i="70"/>
  <c r="I11" i="70"/>
  <c r="I10" i="70"/>
  <c r="I9" i="70"/>
  <c r="I18" i="67"/>
  <c r="I16" i="67"/>
  <c r="I15" i="67"/>
  <c r="I14" i="67"/>
  <c r="I13" i="67"/>
  <c r="I12" i="67"/>
  <c r="I11" i="67"/>
  <c r="I10" i="67"/>
  <c r="I9" i="67"/>
  <c r="I18" i="63"/>
  <c r="I16" i="63"/>
  <c r="I15" i="63"/>
  <c r="I14" i="63"/>
  <c r="I13" i="63"/>
  <c r="I12" i="63"/>
  <c r="I11" i="63"/>
  <c r="I10" i="63"/>
  <c r="I9" i="63"/>
  <c r="I17" i="19"/>
  <c r="I15" i="19"/>
  <c r="I14" i="19"/>
  <c r="I13" i="19"/>
  <c r="I12" i="19"/>
  <c r="I11" i="19"/>
  <c r="I10" i="19"/>
  <c r="I9" i="19"/>
  <c r="I8" i="19"/>
  <c r="I18" i="60"/>
  <c r="I16" i="60"/>
  <c r="I15" i="60"/>
  <c r="I14" i="60"/>
  <c r="I13" i="60"/>
  <c r="I12" i="60"/>
  <c r="I11" i="60"/>
  <c r="I10" i="60"/>
  <c r="I9" i="60"/>
  <c r="I18" i="64"/>
  <c r="I16" i="64"/>
  <c r="I15" i="64"/>
  <c r="I14" i="64"/>
  <c r="I13" i="64"/>
  <c r="I12" i="64"/>
  <c r="I11" i="64"/>
  <c r="I10" i="64"/>
  <c r="I9" i="64"/>
  <c r="I17" i="62"/>
  <c r="I15" i="62"/>
  <c r="I14" i="62"/>
  <c r="I13" i="62"/>
  <c r="I12" i="62"/>
  <c r="I11" i="62"/>
  <c r="I10" i="62"/>
  <c r="I9" i="62"/>
  <c r="I8" i="62"/>
  <c r="I18" i="61"/>
  <c r="I16" i="61"/>
  <c r="I15" i="61"/>
  <c r="I14" i="61"/>
  <c r="I13" i="61"/>
  <c r="I12" i="61"/>
  <c r="I11" i="61"/>
  <c r="I10" i="61"/>
  <c r="I9" i="61"/>
  <c r="I18" i="58"/>
  <c r="I16" i="58"/>
  <c r="I15" i="58"/>
  <c r="I14" i="58"/>
  <c r="I13" i="58"/>
  <c r="I12" i="58"/>
  <c r="I11" i="58"/>
  <c r="I10" i="58"/>
  <c r="I9" i="58"/>
  <c r="I17" i="56"/>
  <c r="I15" i="56"/>
  <c r="I14" i="56"/>
  <c r="I13" i="56"/>
  <c r="I12" i="56"/>
  <c r="I11" i="56"/>
  <c r="I10" i="56"/>
  <c r="I9" i="56"/>
  <c r="I8" i="56"/>
  <c r="I17" i="55"/>
  <c r="I15" i="55"/>
  <c r="I14" i="55"/>
  <c r="I13" i="55"/>
  <c r="I12" i="55"/>
  <c r="I11" i="55"/>
  <c r="I10" i="55"/>
  <c r="I9" i="55"/>
  <c r="I8" i="55"/>
  <c r="I18" i="31"/>
  <c r="I16" i="31"/>
  <c r="I15" i="31"/>
  <c r="I14" i="31"/>
  <c r="I13" i="31"/>
  <c r="I12" i="31"/>
  <c r="I11" i="31"/>
  <c r="I10" i="31"/>
  <c r="I9" i="31"/>
  <c r="I18" i="28"/>
  <c r="I16" i="28"/>
  <c r="I15" i="28"/>
  <c r="I14" i="28"/>
  <c r="I13" i="28"/>
  <c r="I12" i="28"/>
  <c r="I11" i="28"/>
  <c r="I10" i="28"/>
  <c r="I9" i="28"/>
  <c r="I18" i="27"/>
  <c r="I16" i="27"/>
  <c r="I15" i="27"/>
  <c r="I14" i="27"/>
  <c r="I13" i="27"/>
  <c r="I12" i="27"/>
  <c r="I11" i="27"/>
  <c r="I10" i="27"/>
  <c r="I9" i="27"/>
  <c r="I17" i="22"/>
  <c r="I15" i="22"/>
  <c r="I14" i="22"/>
  <c r="I13" i="22"/>
  <c r="I12" i="22"/>
  <c r="I11" i="22"/>
  <c r="I10" i="22"/>
  <c r="I9" i="22"/>
  <c r="I8" i="22"/>
  <c r="I17" i="66"/>
  <c r="I15" i="66"/>
  <c r="I14" i="66"/>
  <c r="I13" i="66"/>
  <c r="I12" i="66"/>
  <c r="I11" i="66"/>
  <c r="I10" i="66"/>
  <c r="I9" i="66"/>
  <c r="I8" i="66"/>
  <c r="I17" i="59"/>
  <c r="I15" i="59"/>
  <c r="I14" i="59"/>
  <c r="I13" i="59"/>
  <c r="I12" i="59"/>
  <c r="I11" i="59"/>
  <c r="I10" i="59"/>
  <c r="I9" i="59"/>
  <c r="I8" i="59"/>
  <c r="I17" i="57"/>
  <c r="I15" i="57"/>
  <c r="I14" i="57"/>
  <c r="I13" i="57"/>
  <c r="I12" i="57"/>
  <c r="I11" i="57"/>
  <c r="I10" i="57"/>
  <c r="I9" i="57"/>
  <c r="I8" i="57"/>
  <c r="I17" i="45"/>
  <c r="I15" i="45"/>
  <c r="I14" i="45"/>
  <c r="I13" i="45"/>
  <c r="I12" i="45"/>
  <c r="I11" i="45"/>
  <c r="I10" i="45"/>
  <c r="I9" i="45"/>
  <c r="I8" i="45"/>
  <c r="I17" i="44"/>
  <c r="I15" i="44"/>
  <c r="I14" i="44"/>
  <c r="I13" i="44"/>
  <c r="I12" i="44"/>
  <c r="I11" i="44"/>
  <c r="I10" i="44"/>
  <c r="I9" i="44"/>
  <c r="I8" i="44"/>
  <c r="I17" i="16"/>
  <c r="I15" i="16"/>
  <c r="I14" i="16"/>
  <c r="I13" i="16"/>
  <c r="I12" i="16"/>
  <c r="I11" i="16"/>
  <c r="I10" i="16"/>
  <c r="I9" i="16"/>
  <c r="I8" i="16"/>
  <c r="I17" i="17"/>
  <c r="I15" i="17"/>
  <c r="I14" i="17"/>
  <c r="I13" i="17"/>
  <c r="I12" i="17"/>
  <c r="I11" i="17"/>
  <c r="I10" i="17"/>
  <c r="I9" i="17"/>
  <c r="I8" i="17"/>
  <c r="I17" i="18"/>
  <c r="I15" i="18"/>
  <c r="I14" i="18"/>
  <c r="I13" i="18"/>
  <c r="I12" i="18"/>
  <c r="I11" i="18"/>
  <c r="I10" i="18"/>
  <c r="I9" i="18"/>
  <c r="I8" i="18"/>
  <c r="I17" i="54"/>
  <c r="I15" i="54"/>
  <c r="I14" i="54"/>
  <c r="I13" i="54"/>
  <c r="I12" i="54"/>
  <c r="I11" i="54"/>
  <c r="I10" i="54"/>
  <c r="I9" i="54"/>
  <c r="I8" i="54"/>
  <c r="I19" i="53"/>
  <c r="I17" i="53"/>
  <c r="I16" i="53"/>
  <c r="I15" i="53"/>
  <c r="I14" i="53"/>
  <c r="I13" i="53"/>
  <c r="I12" i="53"/>
  <c r="I11" i="53"/>
  <c r="I10" i="53"/>
  <c r="I17" i="51"/>
  <c r="I15" i="51"/>
  <c r="I14" i="51"/>
  <c r="I13" i="51"/>
  <c r="I12" i="51"/>
  <c r="I11" i="51"/>
  <c r="I10" i="51"/>
  <c r="I9" i="51"/>
  <c r="I8" i="51"/>
  <c r="I17" i="50"/>
  <c r="I15" i="50"/>
  <c r="I14" i="50"/>
  <c r="I13" i="50"/>
  <c r="I12" i="50"/>
  <c r="I11" i="50"/>
  <c r="I10" i="50"/>
  <c r="I9" i="50"/>
  <c r="I8" i="50"/>
  <c r="I17" i="49"/>
  <c r="I15" i="49"/>
  <c r="I14" i="49"/>
  <c r="I13" i="49"/>
  <c r="I12" i="49"/>
  <c r="I11" i="49"/>
  <c r="I10" i="49"/>
  <c r="I9" i="49"/>
  <c r="I8" i="49"/>
  <c r="I17" i="46"/>
  <c r="I15" i="46"/>
  <c r="I14" i="46"/>
  <c r="I13" i="46"/>
  <c r="I12" i="46"/>
  <c r="I11" i="46"/>
  <c r="I10" i="46"/>
  <c r="I9" i="46"/>
  <c r="I8" i="46"/>
  <c r="I17" i="48"/>
  <c r="I15" i="48"/>
  <c r="I14" i="48"/>
  <c r="I13" i="48"/>
  <c r="I12" i="48"/>
  <c r="I11" i="48"/>
  <c r="I10" i="48"/>
  <c r="I9" i="48"/>
  <c r="I8" i="48"/>
  <c r="I18" i="47"/>
  <c r="I16" i="47"/>
  <c r="I15" i="47"/>
  <c r="I14" i="47"/>
  <c r="I13" i="47"/>
  <c r="I12" i="47"/>
  <c r="I11" i="47"/>
  <c r="I10" i="47"/>
  <c r="I9" i="47"/>
  <c r="I17" i="43"/>
  <c r="I15" i="43"/>
  <c r="I14" i="43"/>
  <c r="I13" i="43"/>
  <c r="I12" i="43"/>
  <c r="I11" i="43"/>
  <c r="I10" i="43"/>
  <c r="I9" i="43"/>
  <c r="I8" i="43"/>
  <c r="I17" i="42"/>
  <c r="I15" i="42"/>
  <c r="I14" i="42"/>
  <c r="I13" i="42"/>
  <c r="I12" i="42"/>
  <c r="I11" i="42"/>
  <c r="I10" i="42"/>
  <c r="I9" i="42"/>
  <c r="I8" i="42"/>
  <c r="I17" i="41"/>
  <c r="I15" i="41"/>
  <c r="I14" i="41"/>
  <c r="I13" i="41"/>
  <c r="I12" i="41"/>
  <c r="I11" i="41"/>
  <c r="I10" i="41"/>
  <c r="I9" i="41"/>
  <c r="I8" i="41"/>
  <c r="I17" i="40"/>
  <c r="I15" i="40"/>
  <c r="I14" i="40"/>
  <c r="I13" i="40"/>
  <c r="I12" i="40"/>
  <c r="I11" i="40"/>
  <c r="I10" i="40"/>
  <c r="I9" i="40"/>
  <c r="I8" i="40"/>
  <c r="I17" i="39"/>
  <c r="I15" i="39"/>
  <c r="I14" i="39"/>
  <c r="I13" i="39"/>
  <c r="I12" i="39"/>
  <c r="I11" i="39"/>
  <c r="I10" i="39"/>
  <c r="I9" i="39"/>
  <c r="I8" i="39"/>
  <c r="I18" i="37"/>
  <c r="I16" i="37"/>
  <c r="I15" i="37"/>
  <c r="I14" i="37"/>
  <c r="I13" i="37"/>
  <c r="I12" i="37"/>
  <c r="I11" i="37"/>
  <c r="I10" i="37"/>
  <c r="I9" i="37"/>
  <c r="I17" i="36"/>
  <c r="I15" i="36"/>
  <c r="I14" i="36"/>
  <c r="I13" i="36"/>
  <c r="I12" i="36"/>
  <c r="I11" i="36"/>
  <c r="I10" i="36"/>
  <c r="I9" i="36"/>
  <c r="I8" i="36"/>
  <c r="I17" i="38"/>
  <c r="I15" i="38"/>
  <c r="I14" i="38"/>
  <c r="I13" i="38"/>
  <c r="I12" i="38"/>
  <c r="I11" i="38"/>
  <c r="I10" i="38"/>
  <c r="I9" i="38"/>
  <c r="I8" i="38"/>
  <c r="I17" i="35"/>
  <c r="I15" i="35"/>
  <c r="I14" i="35"/>
  <c r="I13" i="35"/>
  <c r="I12" i="35"/>
  <c r="I11" i="35"/>
  <c r="I10" i="35"/>
  <c r="I9" i="35"/>
  <c r="I8" i="35"/>
  <c r="I17" i="34"/>
  <c r="I15" i="34"/>
  <c r="I14" i="34"/>
  <c r="I13" i="34"/>
  <c r="I12" i="34"/>
  <c r="I11" i="34"/>
  <c r="I10" i="34"/>
  <c r="I9" i="34"/>
  <c r="I8" i="34"/>
  <c r="I17" i="33"/>
  <c r="I15" i="33"/>
  <c r="I14" i="33"/>
  <c r="I13" i="33"/>
  <c r="I12" i="33"/>
  <c r="I11" i="33"/>
  <c r="I10" i="33"/>
  <c r="I9" i="33"/>
  <c r="I8" i="33"/>
  <c r="I17" i="32"/>
  <c r="I15" i="32"/>
  <c r="I14" i="32"/>
  <c r="I13" i="32"/>
  <c r="I12" i="32"/>
  <c r="I11" i="32"/>
  <c r="I10" i="32"/>
  <c r="I9" i="32"/>
  <c r="I8" i="32"/>
  <c r="I17" i="30"/>
  <c r="I15" i="30"/>
  <c r="I14" i="30"/>
  <c r="I13" i="30"/>
  <c r="I12" i="30"/>
  <c r="I11" i="30"/>
  <c r="I10" i="30"/>
  <c r="I9" i="30"/>
  <c r="I8" i="30"/>
  <c r="I17" i="29"/>
  <c r="I15" i="29"/>
  <c r="I14" i="29"/>
  <c r="I13" i="29"/>
  <c r="I12" i="29"/>
  <c r="I11" i="29"/>
  <c r="I10" i="29"/>
  <c r="I9" i="29"/>
  <c r="I8" i="29"/>
  <c r="I17" i="24"/>
  <c r="I15" i="24"/>
  <c r="I14" i="24"/>
  <c r="I13" i="24"/>
  <c r="I12" i="24"/>
  <c r="I11" i="24"/>
  <c r="I10" i="24"/>
  <c r="I9" i="24"/>
  <c r="I8" i="24"/>
  <c r="I17" i="23"/>
  <c r="I15" i="23"/>
  <c r="I14" i="23"/>
  <c r="I13" i="23"/>
  <c r="I12" i="23"/>
  <c r="I11" i="23"/>
  <c r="I10" i="23"/>
  <c r="I9" i="23"/>
  <c r="I8" i="23"/>
  <c r="I17" i="26"/>
  <c r="I15" i="26"/>
  <c r="I14" i="26"/>
  <c r="I13" i="26"/>
  <c r="I12" i="26"/>
  <c r="I11" i="26"/>
  <c r="I10" i="26"/>
  <c r="I9" i="26"/>
  <c r="I8" i="26"/>
  <c r="I17" i="25"/>
  <c r="I15" i="25"/>
  <c r="I14" i="25"/>
  <c r="I13" i="25"/>
  <c r="I12" i="25"/>
  <c r="I11" i="25"/>
  <c r="I10" i="25"/>
  <c r="I9" i="25"/>
  <c r="I8" i="25"/>
  <c r="I17" i="20"/>
  <c r="I15" i="20"/>
  <c r="I14" i="20"/>
  <c r="I13" i="20"/>
  <c r="I12" i="20"/>
  <c r="I11" i="20"/>
  <c r="I10" i="20"/>
  <c r="I9" i="20"/>
  <c r="I8" i="20"/>
  <c r="I17" i="15"/>
  <c r="I15" i="15"/>
  <c r="I14" i="15"/>
  <c r="I13" i="15"/>
  <c r="I12" i="15"/>
  <c r="I11" i="15"/>
  <c r="I10" i="15"/>
  <c r="I9" i="15"/>
  <c r="I8" i="15"/>
  <c r="I17" i="9"/>
  <c r="I15" i="9"/>
  <c r="I14" i="9"/>
  <c r="I13" i="9"/>
  <c r="I12" i="9"/>
  <c r="I11" i="9"/>
  <c r="I10" i="9"/>
  <c r="I9" i="9"/>
  <c r="I8" i="9"/>
  <c r="I17" i="11"/>
  <c r="I15" i="11"/>
  <c r="I14" i="11"/>
  <c r="I13" i="11"/>
  <c r="I12" i="11"/>
  <c r="I11" i="11"/>
  <c r="I10" i="11"/>
  <c r="I9" i="11"/>
  <c r="I8" i="11"/>
  <c r="I17" i="10"/>
  <c r="I15" i="10"/>
  <c r="I14" i="10"/>
  <c r="I13" i="10"/>
  <c r="I12" i="10"/>
  <c r="I11" i="10"/>
  <c r="I10" i="10"/>
  <c r="I9" i="10"/>
  <c r="I8" i="10"/>
  <c r="I17" i="14"/>
  <c r="I15" i="14"/>
  <c r="I14" i="14"/>
  <c r="I13" i="14"/>
  <c r="I12" i="14"/>
  <c r="I11" i="14"/>
  <c r="I10" i="14"/>
  <c r="I9" i="14"/>
  <c r="I8" i="14"/>
  <c r="I17" i="13"/>
  <c r="I15" i="13"/>
  <c r="I14" i="13"/>
  <c r="I13" i="13"/>
  <c r="I12" i="13"/>
  <c r="I11" i="13"/>
  <c r="I10" i="13"/>
  <c r="I9" i="13"/>
  <c r="I8" i="13"/>
  <c r="I17" i="8"/>
  <c r="I17" i="7"/>
  <c r="I17" i="6"/>
  <c r="I17" i="2"/>
  <c r="I15" i="8"/>
  <c r="I14" i="8"/>
  <c r="I13" i="8"/>
  <c r="I12" i="8"/>
  <c r="I11" i="8"/>
  <c r="I10" i="8"/>
  <c r="I9" i="8"/>
  <c r="I8" i="8"/>
  <c r="I15" i="7"/>
  <c r="I14" i="7"/>
  <c r="I13" i="7"/>
  <c r="I12" i="7"/>
  <c r="I11" i="7"/>
  <c r="I10" i="7"/>
  <c r="I9" i="7"/>
  <c r="I8" i="7"/>
  <c r="I17" i="5"/>
  <c r="I15" i="5"/>
  <c r="I14" i="5"/>
  <c r="I13" i="5"/>
  <c r="I12" i="5"/>
  <c r="I11" i="5"/>
  <c r="I10" i="5"/>
  <c r="I9" i="5"/>
  <c r="I8" i="5"/>
  <c r="I15" i="2"/>
  <c r="I14" i="2"/>
  <c r="I13" i="2"/>
  <c r="I12" i="2"/>
  <c r="I11" i="2"/>
  <c r="I10" i="2"/>
  <c r="I9" i="2"/>
  <c r="I8" i="2"/>
  <c r="I8" i="6"/>
  <c r="I9" i="6"/>
  <c r="I10" i="6"/>
  <c r="I11" i="6"/>
  <c r="I12" i="6"/>
  <c r="I13" i="6"/>
  <c r="I14" i="6"/>
  <c r="I15" i="6"/>
</calcChain>
</file>

<file path=xl/sharedStrings.xml><?xml version="1.0" encoding="utf-8"?>
<sst xmlns="http://schemas.openxmlformats.org/spreadsheetml/2006/main" count="1934" uniqueCount="399">
  <si>
    <t>Value:</t>
  </si>
  <si>
    <t>BUY IT NOW</t>
  </si>
  <si>
    <t>Name:</t>
  </si>
  <si>
    <t>Address:</t>
  </si>
  <si>
    <t>Phone Number:</t>
  </si>
  <si>
    <t>Bid Amount:</t>
  </si>
  <si>
    <t>PAID</t>
  </si>
  <si>
    <t>Bid Sheets Must Be Turned in at Cashier</t>
  </si>
  <si>
    <t>Donated By:    Eric Dickerson</t>
  </si>
  <si>
    <t>1 Gift Certificate to Opal Lounge</t>
  </si>
  <si>
    <t>Tea Time Basket</t>
  </si>
  <si>
    <t>Rain or Shine Roof Cleaning</t>
  </si>
  <si>
    <t>Rain or Shine Window Cleaning</t>
  </si>
  <si>
    <t>Donated By:    Mercurio's Electric</t>
  </si>
  <si>
    <t>Donated By:    Brown &amp; Brown Insurance</t>
  </si>
  <si>
    <t>Donated By:    Billy Garcia</t>
  </si>
  <si>
    <t>Two Hours General Work on AI</t>
  </si>
  <si>
    <t>Back Pack with Picnic Supplies</t>
  </si>
  <si>
    <t>TUNE-UP Your Home's Heating and Cooling System</t>
  </si>
  <si>
    <t>Donated By:  Dupont Best Western Liberty Inn</t>
  </si>
  <si>
    <t>Donated By:  Fairfield Inn, Marriott</t>
  </si>
  <si>
    <t>$200 Propane Credit</t>
  </si>
  <si>
    <t xml:space="preserve">Donated By: Island Propane   </t>
  </si>
  <si>
    <t>5 Yards Delivered Gravel</t>
  </si>
  <si>
    <t>Oval Framed Mirror</t>
  </si>
  <si>
    <t>Donated By:  Margaret Hodge</t>
  </si>
  <si>
    <t>Super Construction Erector Set</t>
  </si>
  <si>
    <t>Art: DeGrazia - Horses</t>
  </si>
  <si>
    <t>Christmas Tree Skirt</t>
  </si>
  <si>
    <t>Family Game Night Basket</t>
  </si>
  <si>
    <t>13-1/2" Pottery Platter (Gray/Tan)</t>
  </si>
  <si>
    <t>William Rogers 15" Silver Lattice,     floral engraved silver plate circa~1960</t>
  </si>
  <si>
    <t>Ebay Price Value:</t>
  </si>
  <si>
    <t>Oval Elephant Platter</t>
  </si>
  <si>
    <t>Wood &amp; Glass / Candle Lantern</t>
  </si>
  <si>
    <t xml:space="preserve">Donated By: AI Gift Shop </t>
  </si>
  <si>
    <t>Lighthouse Hanging</t>
  </si>
  <si>
    <t>Two 7" x 9" Framed Sea Motif Pictures Sand Dollar, Shells</t>
  </si>
  <si>
    <t>Straw Bag - Teal &amp; Natural</t>
  </si>
  <si>
    <t>Straw Bag - Fish Design</t>
  </si>
  <si>
    <t>Sea Horse Beach Bag</t>
  </si>
  <si>
    <t>Pottery Angel - Lamb Bell on Rope</t>
  </si>
  <si>
    <t>Framed Gig Harbor / Rainier</t>
  </si>
  <si>
    <t>Framed Mount Rainier Photo</t>
  </si>
  <si>
    <t>Blue Ceramic "Yarn Bowl"</t>
  </si>
  <si>
    <t>Donated By:  Lucy Janzen</t>
  </si>
  <si>
    <t>Donated By:  Rick &amp; Barbie Stockstad</t>
  </si>
  <si>
    <t>Turquoise Glass Starfish Plate/Bowl</t>
  </si>
  <si>
    <t>Clear Glass Plate - 3 Divided Sections</t>
  </si>
  <si>
    <t>Non-Electric Metal Chandelier with Glass Candle Holders</t>
  </si>
  <si>
    <t xml:space="preserve">Donated By:  Nancy Crowe </t>
  </si>
  <si>
    <t>Donated By:  Cindy Wilkinson</t>
  </si>
  <si>
    <t>Donated By:  Kerrie Shaffer</t>
  </si>
  <si>
    <t>Donated By:  Jeanne McGoldrick</t>
  </si>
  <si>
    <t>Three Dozen Cookies Per Month           for a Year</t>
  </si>
  <si>
    <t>One Pie Each Month for a Year</t>
  </si>
  <si>
    <t>Donated By:  Diana Haslund Fotheringill</t>
  </si>
  <si>
    <t>Donated By:  Doug Emerick, White's Inc.</t>
  </si>
  <si>
    <t>Donated By: Margaret Hodge</t>
  </si>
  <si>
    <t>STAR WARS MONOPOLY, RUMMIKUB, CANDY LAND, YAHTZEE, TIDDLY WINKS,       2 DECKS OF PLAYING CARDS, JUMBO JACKS, SLOTHER, POPCORN</t>
  </si>
  <si>
    <t>Hide-Away Ironing Board</t>
  </si>
  <si>
    <t>SUPREME SERIES 400, UNFINISHED DOOR, 2 BOARDS, IRON STORAGE</t>
  </si>
  <si>
    <t>1950’S SCHOOL DESK</t>
  </si>
  <si>
    <t xml:space="preserve">Donated By:   Tina  Myrick </t>
  </si>
  <si>
    <t>Donated By:    Chuck &amp; Kelly Hinds</t>
  </si>
  <si>
    <t>3 Hour Kayak Trip of Oro Bay</t>
  </si>
  <si>
    <t>“Bistro at the Beach” 🎵 Wine, Appetizers, &amp; Music 🎵on Amsterdam Bay</t>
  </si>
  <si>
    <t>Gather together up to 20 friends for a fun evening of song and music. 
Mutual date to be agreed upon with hosts</t>
  </si>
  <si>
    <t>Donated By: Rick &amp; Barbie Stockstad, Chuck Granowski &amp; Candace Cragg, Bob &amp; Ann Ingham (Donor &amp; Hosts)</t>
  </si>
  <si>
    <t>Donated By:    AIHS Donor</t>
  </si>
  <si>
    <t>Ben Franklin Wood Stove (as is) </t>
  </si>
  <si>
    <t>Anderson Island Historical Society</t>
  </si>
  <si>
    <t>Silent Auction 2021</t>
  </si>
  <si>
    <t>Fairfield Inn One Free Night, 1 King Bed or 2 Queen Beds</t>
  </si>
  <si>
    <t>Bid Item #60</t>
  </si>
  <si>
    <t>Bid Item #59</t>
  </si>
  <si>
    <t>Bid Item #58</t>
  </si>
  <si>
    <t>Bid Item #57</t>
  </si>
  <si>
    <t>Bid Item #56</t>
  </si>
  <si>
    <t>Bid Item #55</t>
  </si>
  <si>
    <t>Bid Item #54</t>
  </si>
  <si>
    <t>Bid Item #53</t>
  </si>
  <si>
    <t>Bid Item #52</t>
  </si>
  <si>
    <t>Bid Item #51</t>
  </si>
  <si>
    <t>Bid Item #50</t>
  </si>
  <si>
    <t>Bid Item #49</t>
  </si>
  <si>
    <t>Bid Item #48</t>
  </si>
  <si>
    <t>Bid Item #47</t>
  </si>
  <si>
    <t>Bid Item #46</t>
  </si>
  <si>
    <t>Bid Item #45</t>
  </si>
  <si>
    <t>Bid Item #44</t>
  </si>
  <si>
    <t>Bid Item #43</t>
  </si>
  <si>
    <t>Bid Item #42</t>
  </si>
  <si>
    <t>Bid Item #41</t>
  </si>
  <si>
    <t>Bid Item #40</t>
  </si>
  <si>
    <t>Bid Item #39</t>
  </si>
  <si>
    <t>Bid Item #38</t>
  </si>
  <si>
    <t>Bid Item #37</t>
  </si>
  <si>
    <t>Bid Item #36</t>
  </si>
  <si>
    <t>Bid Item #35</t>
  </si>
  <si>
    <t>Bid Item #34</t>
  </si>
  <si>
    <t>Bid Item #33</t>
  </si>
  <si>
    <t>Bid Item #32</t>
  </si>
  <si>
    <t>Bid Item #31</t>
  </si>
  <si>
    <t>Bid Item #30</t>
  </si>
  <si>
    <t>Bid Item #29</t>
  </si>
  <si>
    <t>Bid Item #28</t>
  </si>
  <si>
    <t>Bid Item #27</t>
  </si>
  <si>
    <t>Bid Item #26</t>
  </si>
  <si>
    <t>Bid Item #25</t>
  </si>
  <si>
    <t>Bid Item #24</t>
  </si>
  <si>
    <t>Bid Item #23</t>
  </si>
  <si>
    <t>Bid Item #22</t>
  </si>
  <si>
    <t>Bid Item #21</t>
  </si>
  <si>
    <t>Bid Item #20</t>
  </si>
  <si>
    <t>Bid Item #19</t>
  </si>
  <si>
    <t>Bid Item #18</t>
  </si>
  <si>
    <t>Bid Item #17</t>
  </si>
  <si>
    <t>Bid Item #16</t>
  </si>
  <si>
    <t>Bid Item #15</t>
  </si>
  <si>
    <t>Bid Item #14</t>
  </si>
  <si>
    <t>Bid Item #13</t>
  </si>
  <si>
    <t>Bid Item #12</t>
  </si>
  <si>
    <t>Bid Item #11</t>
  </si>
  <si>
    <t>Bid Item #10</t>
  </si>
  <si>
    <t>Bid Item #9</t>
  </si>
  <si>
    <t>Bid Item #8</t>
  </si>
  <si>
    <t>Bid Item #7</t>
  </si>
  <si>
    <t>Bid Item #6</t>
  </si>
  <si>
    <t>Bid Item #5</t>
  </si>
  <si>
    <t>Bid Item #4</t>
  </si>
  <si>
    <t>Bid Item #3</t>
  </si>
  <si>
    <t>Bid Item #2</t>
  </si>
  <si>
    <t>Bid Item #1</t>
  </si>
  <si>
    <t>30" x 24" Framed Water Color</t>
  </si>
  <si>
    <t>of Boen Island, BC by Schmitt</t>
  </si>
  <si>
    <t>Frog Pattern Lap Quilt</t>
  </si>
  <si>
    <t>Donated By:    Linda Simonson</t>
  </si>
  <si>
    <t>McNeil and the Prisoners</t>
  </si>
  <si>
    <t>A One Hour Live Music Event</t>
  </si>
  <si>
    <t>Musicians: Jacob Anderson, Walt Johnson, Brian Alcid, Brian Pompeo and Cory Sandahl</t>
  </si>
  <si>
    <t>Donated By:  Anderson Island Fitness Club</t>
  </si>
  <si>
    <t>Donated By:  Hank Hollenbaugh</t>
  </si>
  <si>
    <t>&amp; Power Wash of Building</t>
  </si>
  <si>
    <t>Roof Cleaning</t>
  </si>
  <si>
    <t>(Includes Power Washing)</t>
  </si>
  <si>
    <t>Gardening Supplies</t>
  </si>
  <si>
    <t>Hod, Pruners, Trowel, Tined Digger, Gloves</t>
  </si>
  <si>
    <t>and NW Gardening Book</t>
  </si>
  <si>
    <t>4 Counter Height Bar Stools - Blue</t>
  </si>
  <si>
    <t>Scrooge &amp; Marley Counting House; Bob Cratchit &amp; Tiny Tim Cottage; Fezziwig Warehouse; Scrooge's Flat; 3 Dickens Figures and 4 Christmas Carol Characters</t>
  </si>
  <si>
    <t>(A Christmas Carol)</t>
  </si>
  <si>
    <t>Dickens Village</t>
  </si>
  <si>
    <t>Cream Color</t>
  </si>
  <si>
    <t>Tall Cylindrical Vase</t>
  </si>
  <si>
    <t>55" x 70" Rust, Blue &amp; Tan Quilt</t>
  </si>
  <si>
    <t>Pieced by Sandy Skews, and  Quilted by Virginia Cummings</t>
  </si>
  <si>
    <t>One Visit</t>
  </si>
  <si>
    <t>Two Chainsaw Blades Sharpened</t>
  </si>
  <si>
    <t>Ceramic Elephant with Faux Succulent</t>
  </si>
  <si>
    <t xml:space="preserve">Donated By:  </t>
  </si>
  <si>
    <t>Bid Item #61</t>
  </si>
  <si>
    <t>Bid Item #70</t>
  </si>
  <si>
    <t>Bid Item #69</t>
  </si>
  <si>
    <t>Bid Item #68</t>
  </si>
  <si>
    <t>Bid Item #67</t>
  </si>
  <si>
    <t>Bid Item #66</t>
  </si>
  <si>
    <t>Bid Item #65</t>
  </si>
  <si>
    <t>Bid Item #64</t>
  </si>
  <si>
    <t>Bid Item #63</t>
  </si>
  <si>
    <t>Bid Item #62</t>
  </si>
  <si>
    <t>Bid Item #80</t>
  </si>
  <si>
    <t>Bid Item #79</t>
  </si>
  <si>
    <t>Bid Item #77</t>
  </si>
  <si>
    <t>Bid Item #76</t>
  </si>
  <si>
    <t>Bid Item #75</t>
  </si>
  <si>
    <t>Bid Item #74</t>
  </si>
  <si>
    <t>Bid Item #73</t>
  </si>
  <si>
    <t>Bid Item #72</t>
  </si>
  <si>
    <t>Bid Item #71</t>
  </si>
  <si>
    <t>Anderson Island</t>
  </si>
  <si>
    <t xml:space="preserve">      Barn Quilt</t>
  </si>
  <si>
    <t xml:space="preserve">    Flag Themed</t>
  </si>
  <si>
    <t xml:space="preserve"> Lumbar Pillow</t>
  </si>
  <si>
    <t xml:space="preserve">     Garden Basket</t>
  </si>
  <si>
    <t>Donated By:  Chris Friend</t>
  </si>
  <si>
    <t>Donated By:  Michael French &amp; Vickie Driver</t>
  </si>
  <si>
    <t>Black &amp; Decker</t>
  </si>
  <si>
    <t>Electric Lawn Mower</t>
  </si>
  <si>
    <t>78" x 48"</t>
  </si>
  <si>
    <t>Historic Chinle Navajo Rug</t>
  </si>
  <si>
    <t>Donated By:  Ev &amp; Carol Paschal</t>
  </si>
  <si>
    <t>Piano Bench size Needlepoint</t>
  </si>
  <si>
    <t>28" x 24"</t>
  </si>
  <si>
    <t>Red Rose Needlepoint</t>
  </si>
  <si>
    <t>3 lbs, 3oz.</t>
  </si>
  <si>
    <t> Organic Sourdough Bread from Ancient Grains: Rye, Kamut, Flax Seed, Pitas</t>
  </si>
  <si>
    <t>Donated By:  Ray Mohr</t>
  </si>
  <si>
    <t>For child age 4 to 12 yrs old</t>
  </si>
  <si>
    <t>Assisted 30 minute Horseback Ride</t>
  </si>
  <si>
    <t>On Arabian Horse Zoe</t>
  </si>
  <si>
    <t>Framed “Fenced Iris” </t>
  </si>
  <si>
    <t>Donated By:  Cyprienne Schroeppel </t>
  </si>
  <si>
    <t>Child’s Fishing Basket</t>
  </si>
  <si>
    <t>Donated By:  Barbara Lake</t>
  </si>
  <si>
    <t>noted German Tacoma artist</t>
  </si>
  <si>
    <t>Framed Art by Anja Kaiser,</t>
  </si>
  <si>
    <t>Donated By:  Dave McGoldrick</t>
  </si>
  <si>
    <t>Wooden Bali Spirit Mask</t>
  </si>
  <si>
    <t>Ebay Value:</t>
  </si>
  <si>
    <t>Donated By:  Lynne Jacobsen </t>
  </si>
  <si>
    <t>Set of Cards and Prints</t>
  </si>
  <si>
    <t>90 min. Soccer Coaching</t>
  </si>
  <si>
    <t>Donated By:  Dana Stirn</t>
  </si>
  <si>
    <t>Private Picnic</t>
  </si>
  <si>
    <t>Aboard Trawler Skylark</t>
  </si>
  <si>
    <t>Champagne Cruise around AI</t>
  </si>
  <si>
    <t>Donated By:  Brandon Cole</t>
  </si>
  <si>
    <t xml:space="preserve">                       and Darlene Zabowski</t>
  </si>
  <si>
    <t>8" Four Layer Cake</t>
  </si>
  <si>
    <t>Donated By:  Lisa Holmgren, Owner</t>
  </si>
  <si>
    <t xml:space="preserve">                       Delish Bakery</t>
  </si>
  <si>
    <t xml:space="preserve">                       </t>
  </si>
  <si>
    <t>Bid Item #81</t>
  </si>
  <si>
    <t>Sterling Silver Necklace</t>
  </si>
  <si>
    <t>1 Pair Pearl Earings</t>
  </si>
  <si>
    <t>Bid Item #82</t>
  </si>
  <si>
    <t>Donated By:  Diana Fotheringill</t>
  </si>
  <si>
    <t>Bid Item #84</t>
  </si>
  <si>
    <t>Bid Item #83</t>
  </si>
  <si>
    <t>Bid Item #85</t>
  </si>
  <si>
    <t>$50 Gift Certificate</t>
  </si>
  <si>
    <t>Donated By:  Tanner Electric</t>
  </si>
  <si>
    <t>Bid Item #86</t>
  </si>
  <si>
    <t>Lacquered Vase</t>
  </si>
  <si>
    <t>Bid Item #87</t>
  </si>
  <si>
    <t>Donated By:  Linda Simonsen</t>
  </si>
  <si>
    <t>Two Bottles Bye Bye Fruit Fly</t>
  </si>
  <si>
    <t>Bid Item #88</t>
  </si>
  <si>
    <t>Donated By:  Robin Tarte</t>
  </si>
  <si>
    <t>Bid Item #89</t>
  </si>
  <si>
    <t>Donated By:  Claire Sabeti</t>
  </si>
  <si>
    <r>
      <t xml:space="preserve">Donated By:  </t>
    </r>
    <r>
      <rPr>
        <sz val="16"/>
        <rFont val="Arial"/>
        <family val="2"/>
      </rPr>
      <t>Dana &amp; Robert Gerstlauer</t>
    </r>
  </si>
  <si>
    <t>Bid Item #90</t>
  </si>
  <si>
    <t>Pampered Chef</t>
  </si>
  <si>
    <t>RV Essentials Gift Basket</t>
  </si>
  <si>
    <t>Bid Item #91</t>
  </si>
  <si>
    <t>Donated By:  Simona Martinez</t>
  </si>
  <si>
    <t xml:space="preserve">                    Pampered Chef Consultant   </t>
  </si>
  <si>
    <t xml:space="preserve"> "Gazing at Winter"</t>
  </si>
  <si>
    <t>Small Framed Art</t>
  </si>
  <si>
    <t>Bid Item #92</t>
  </si>
  <si>
    <t>Donated By:  Kathy Carver</t>
  </si>
  <si>
    <t>(large water blasters) </t>
  </si>
  <si>
    <t>Zuru X Shot</t>
  </si>
  <si>
    <t>Bid Item #94</t>
  </si>
  <si>
    <t>Bid Item #95</t>
  </si>
  <si>
    <t>Bid Item #96</t>
  </si>
  <si>
    <t>Bid Item #97</t>
  </si>
  <si>
    <t>Bid Item #98</t>
  </si>
  <si>
    <t>Bid Item #99</t>
  </si>
  <si>
    <t>Bid Item #100</t>
  </si>
  <si>
    <t>Bid Item #101</t>
  </si>
  <si>
    <t>Bid Item #102</t>
  </si>
  <si>
    <t>Bid Item #103</t>
  </si>
  <si>
    <t>Bid Item #104</t>
  </si>
  <si>
    <t>Bid Item #105</t>
  </si>
  <si>
    <t>Bid Item #106</t>
  </si>
  <si>
    <t>Bid Item #107</t>
  </si>
  <si>
    <t>Bid Item #108</t>
  </si>
  <si>
    <t>Bid Item #109</t>
  </si>
  <si>
    <t>Bid Item #110</t>
  </si>
  <si>
    <t>Bid Item #111</t>
  </si>
  <si>
    <t>Bid Item #112</t>
  </si>
  <si>
    <t>Bid Item #113</t>
  </si>
  <si>
    <t>Bid Item #114</t>
  </si>
  <si>
    <t>Bid Item #115</t>
  </si>
  <si>
    <t>Bid Item #116</t>
  </si>
  <si>
    <t>Bid Item #117</t>
  </si>
  <si>
    <t>Bid Item #118</t>
  </si>
  <si>
    <t>Bid Item #119</t>
  </si>
  <si>
    <t>Bid Item #120</t>
  </si>
  <si>
    <t>Bid Item #121</t>
  </si>
  <si>
    <t>Bid Item #122</t>
  </si>
  <si>
    <t>Bid Item #123</t>
  </si>
  <si>
    <t>Bid Item #124</t>
  </si>
  <si>
    <t>Bid Item #125</t>
  </si>
  <si>
    <t>Bid Item #126</t>
  </si>
  <si>
    <t xml:space="preserve"> Children's Book &amp; Stuffed Cat</t>
  </si>
  <si>
    <t xml:space="preserve"> in Red Wagon</t>
  </si>
  <si>
    <t>Donated By:  Candace Cragg</t>
  </si>
  <si>
    <t>Donated By:    Jill Aschendorf</t>
  </si>
  <si>
    <t>Donated By:    Jose' Rivera</t>
  </si>
  <si>
    <t>One Pair Pearl Earings</t>
  </si>
  <si>
    <t>Donated By:    Timothy Bock</t>
  </si>
  <si>
    <t xml:space="preserve">             Dupont Western Liberty Inn              One Free Night Standard Room</t>
  </si>
  <si>
    <t xml:space="preserve">Anderson Island Fitness Membership </t>
  </si>
  <si>
    <t>Donated By:  Ann Prater</t>
  </si>
  <si>
    <t>Hand Thrown by Ann Prater</t>
  </si>
  <si>
    <t>Ceramic Succulant Planter</t>
  </si>
  <si>
    <t>by Ann Prater</t>
  </si>
  <si>
    <t>Hand Thrown Mug</t>
  </si>
  <si>
    <t>8" Ceramic Pot/Bowl</t>
  </si>
  <si>
    <t>Donated By:  Laura Baughman</t>
  </si>
  <si>
    <t>Large Seahawks Basket</t>
  </si>
  <si>
    <t>Torsade Tourmaline</t>
  </si>
  <si>
    <t>Rainbow/Garnet, Sterling Clasp</t>
  </si>
  <si>
    <t>Donated By:  Sarah Garmire</t>
  </si>
  <si>
    <t>WaterColor</t>
  </si>
  <si>
    <t>"Field of Flowers"</t>
  </si>
  <si>
    <t>Donated By:  Virginia Cummings</t>
  </si>
  <si>
    <t>Large Framed Georgia O'Keefe</t>
  </si>
  <si>
    <t>Flower Poster</t>
  </si>
  <si>
    <t>Donated By:  Peggy Hodge</t>
  </si>
  <si>
    <t>Donated By:  Kathy Martin</t>
  </si>
  <si>
    <t>Italian "One Hope" Bag</t>
  </si>
  <si>
    <t>8oz Brut, 8oz Pinot, Olive Oil, Pasta Sauce, Pasta, Book, Garlic Bag</t>
  </si>
  <si>
    <t>"One Hope" Bag</t>
  </si>
  <si>
    <t>Red Blend Wine, Pasta &amp; Sauce, 2 Wine Glasses</t>
  </si>
  <si>
    <t>Brut Sparkling Wine, Chocolate 2 Stemmed Wine Glasses</t>
  </si>
  <si>
    <t>Metalic Art</t>
  </si>
  <si>
    <t>"Towards the Sun"</t>
  </si>
  <si>
    <t>Donated By:  Belen Schneider</t>
  </si>
  <si>
    <t>Handknit Poncho</t>
  </si>
  <si>
    <t>Fall Colors</t>
  </si>
  <si>
    <t>Donated By:  Terry Albertson</t>
  </si>
  <si>
    <t>Crocheted Afghan</t>
  </si>
  <si>
    <t>One 18 Hole Round of Golf</t>
  </si>
  <si>
    <t>Donated By:  Riviera Golf Club</t>
  </si>
  <si>
    <t>Framed Art</t>
  </si>
  <si>
    <t>"Geese in Flight"</t>
  </si>
  <si>
    <t>Donated By:  Britt Estate</t>
  </si>
  <si>
    <t>White Framed Art</t>
  </si>
  <si>
    <t>"Tulips in Bait Can"</t>
  </si>
  <si>
    <t>Gold Framed Art</t>
  </si>
  <si>
    <t>"Hummingbirds"</t>
  </si>
  <si>
    <t>Metal Framed Art</t>
  </si>
  <si>
    <t>Artichoke</t>
  </si>
  <si>
    <t>Brown Cow Cookie Jar</t>
  </si>
  <si>
    <t>Vintage 1940-1950</t>
  </si>
  <si>
    <t>Thunder Range Portable</t>
  </si>
  <si>
    <t>Gas Camp Stove (New)</t>
  </si>
  <si>
    <t>Vintage (1960) Bavarian Porcelain Schumann Arzberg Cake Stand "Vintage Rose"</t>
  </si>
  <si>
    <t>"Relaxing with Bubbles"</t>
  </si>
  <si>
    <t>Basket</t>
  </si>
  <si>
    <t>Donated By:  Gina Munson</t>
  </si>
  <si>
    <t>"Coffee Bar" Basket</t>
  </si>
  <si>
    <t>Movie Date Night Basket</t>
  </si>
  <si>
    <t>Donated By:  Trina Wiggins</t>
  </si>
  <si>
    <t>Beach Theme Quilt</t>
  </si>
  <si>
    <t>64" x 76"</t>
  </si>
  <si>
    <t>Donated By:  Sandy Skewis</t>
  </si>
  <si>
    <t>Berry Dock Basket</t>
  </si>
  <si>
    <t>Donated By:  Berry Dock Ice Cream Shop</t>
  </si>
  <si>
    <t>Christmas Topiary Tree</t>
  </si>
  <si>
    <t xml:space="preserve">Donated By: Ed Stephenson </t>
  </si>
  <si>
    <t>Donated By:  Andra Van Outryve</t>
  </si>
  <si>
    <t>Blue&amp;White Plates (Ornamental)</t>
  </si>
  <si>
    <t xml:space="preserve">Four Assorted Octagonal Sea Themed </t>
  </si>
  <si>
    <t>AIHS Museum Gift Store Bag</t>
  </si>
  <si>
    <t>$50 Gift Certificate &amp; AIHS Shopping Bag</t>
  </si>
  <si>
    <t>Donated By:  AIHS Museum Gift Store</t>
  </si>
  <si>
    <t>6.5mm-7mm Fresh Water Cultured Pearls</t>
  </si>
  <si>
    <t xml:space="preserve">14K Yellow Gold Pearl Earings </t>
  </si>
  <si>
    <t>Donated By:  Larkin Jewelers</t>
  </si>
  <si>
    <t>Donated By:  Judy Olson</t>
  </si>
  <si>
    <t>Bid Item #127</t>
  </si>
  <si>
    <t>Elliptical Crystal Bowl/Vase</t>
  </si>
  <si>
    <t>Bid Item #128</t>
  </si>
  <si>
    <t>Bid Item #129</t>
  </si>
  <si>
    <t>Bid Item #130</t>
  </si>
  <si>
    <t>Bid Item #131</t>
  </si>
  <si>
    <t>Bid Item #132</t>
  </si>
  <si>
    <t>Bid Item #133</t>
  </si>
  <si>
    <t>Bid Item #134</t>
  </si>
  <si>
    <t>Bid Item #135</t>
  </si>
  <si>
    <t>Bid Item #136</t>
  </si>
  <si>
    <t>Bid Item #137</t>
  </si>
  <si>
    <t>Bid Item #138</t>
  </si>
  <si>
    <t>Bid Item #139</t>
  </si>
  <si>
    <t>Bid Item #140</t>
  </si>
  <si>
    <t>Bid Item #78</t>
  </si>
  <si>
    <t>Bid Item #93</t>
  </si>
  <si>
    <t>2 Film Festival Tickets</t>
  </si>
  <si>
    <t>Donated By:  John Ullis</t>
  </si>
  <si>
    <t>Four Handmade Placemats</t>
  </si>
  <si>
    <t>Tote "Book" Bag</t>
  </si>
  <si>
    <t>with Autographed Book</t>
  </si>
  <si>
    <t>Two Handknit Caps</t>
  </si>
  <si>
    <t>Donated By:  Iris Mohr</t>
  </si>
  <si>
    <t xml:space="preserve">Donated By:  Joy Ng </t>
  </si>
  <si>
    <t>Sandpiper Framed Art</t>
  </si>
  <si>
    <t>Handmade Apron</t>
  </si>
  <si>
    <t>Johnson Farm Breakfast</t>
  </si>
  <si>
    <t>Children's Pretend Felt</t>
  </si>
  <si>
    <t>Donated By:  Nolte</t>
  </si>
  <si>
    <t>Build Your Own Lakeshore Burger</t>
  </si>
  <si>
    <t>Lunch Time!</t>
  </si>
  <si>
    <t>Donated By: Nolte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</si>
</sst>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.00"/>
    <numFmt numFmtId="165" formatCode="&quot;$&quot;#,##0"/>
  </numFmts>
  <fonts count="35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24"/>
      <name val="Arial"/>
      <family val="2"/>
    </font>
    <font>
      <b/>
      <sz val="18"/>
      <name val="Arial"/>
      <family val="2"/>
    </font>
    <font>
      <b/>
      <sz val="18"/>
      <color indexed="10"/>
      <name val="Arial"/>
      <family val="2"/>
    </font>
    <font>
      <b/>
      <sz val="22"/>
      <name val="Arial"/>
      <family val="2"/>
    </font>
    <font>
      <b/>
      <sz val="2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2"/>
      <name val="Arial"/>
      <family val="2"/>
    </font>
    <font>
      <b/>
      <sz val="30"/>
      <name val="Old English Text MT"/>
      <family val="4"/>
    </font>
    <font>
      <sz val="30"/>
      <name val="Arial"/>
      <family val="2"/>
    </font>
    <font>
      <b/>
      <sz val="26"/>
      <name val="Arial"/>
      <family val="2"/>
    </font>
    <font>
      <b/>
      <sz val="20"/>
      <name val="Playbill"/>
      <family val="5"/>
    </font>
    <font>
      <b/>
      <sz val="55"/>
      <name val="Playbill"/>
      <family val="5"/>
    </font>
    <font>
      <b/>
      <sz val="24"/>
      <name val="Arial"/>
      <family val="2"/>
    </font>
    <font>
      <b/>
      <sz val="28"/>
      <name val="Arial"/>
      <family val="2"/>
    </font>
    <font>
      <b/>
      <sz val="16"/>
      <name val="Arial"/>
      <family val="2"/>
    </font>
    <font>
      <sz val="18"/>
      <name val="Arial"/>
      <family val="2"/>
    </font>
    <font>
      <sz val="28"/>
      <name val="Arial"/>
      <family val="2"/>
    </font>
    <font>
      <sz val="20"/>
      <name val="Arial"/>
      <family val="2"/>
    </font>
    <font>
      <b/>
      <sz val="36"/>
      <name val="Arial"/>
      <family val="2"/>
    </font>
    <font>
      <sz val="36"/>
      <name val="Arial"/>
      <family val="2"/>
    </font>
    <font>
      <b/>
      <sz val="40"/>
      <name val="Arial"/>
      <family val="2"/>
    </font>
    <font>
      <sz val="40"/>
      <name val="Arial"/>
      <family val="2"/>
    </font>
    <font>
      <sz val="26"/>
      <name val="Arial"/>
      <family val="2"/>
    </font>
    <font>
      <b/>
      <sz val="30"/>
      <name val="Arial"/>
      <family val="2"/>
    </font>
    <font>
      <b/>
      <sz val="32"/>
      <name val="Arial"/>
      <family val="2"/>
    </font>
    <font>
      <b/>
      <sz val="48"/>
      <name val="Arial"/>
      <family val="2"/>
    </font>
    <font>
      <sz val="16"/>
      <name val="Arial"/>
      <family val="2"/>
    </font>
    <font>
      <sz val="22"/>
      <name val="Arial"/>
      <family val="2"/>
    </font>
  </fonts>
  <fills count="3">
    <fill>
      <patternFill patternType="none"/>
    </fill>
    <fill>
      <patternFill patternType="gray125"/>
    </fill>
    <fill>
      <patternFill patternType="lightGray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83">
    <xf numFmtId="0" fontId="0" fillId="0" borderId="0" xfId="0"/>
    <xf numFmtId="0" fontId="0" fillId="0" borderId="1" xfId="0" applyBorder="1"/>
    <xf numFmtId="0" fontId="0" fillId="0" borderId="2" xfId="0" applyBorder="1"/>
    <xf numFmtId="0" fontId="4" fillId="0" borderId="3" xfId="0" applyFont="1" applyBorder="1" applyAlignment="1">
      <alignment horizontal="right" vertical="center" wrapText="1"/>
    </xf>
    <xf numFmtId="0" fontId="0" fillId="0" borderId="4" xfId="0" applyBorder="1"/>
    <xf numFmtId="0" fontId="0" fillId="2" borderId="5" xfId="0" applyFill="1" applyBorder="1"/>
    <xf numFmtId="164" fontId="4" fillId="0" borderId="6" xfId="0" applyNumberFormat="1" applyFont="1" applyBorder="1" applyAlignment="1">
      <alignment horizontal="center"/>
    </xf>
    <xf numFmtId="164" fontId="3" fillId="0" borderId="7" xfId="0" applyNumberFormat="1" applyFont="1" applyBorder="1" applyAlignment="1">
      <alignment horizontal="center" vertical="center" wrapText="1"/>
    </xf>
    <xf numFmtId="0" fontId="0" fillId="2" borderId="8" xfId="0" applyFill="1" applyBorder="1"/>
    <xf numFmtId="0" fontId="0" fillId="1" borderId="9" xfId="0" applyFill="1" applyBorder="1"/>
    <xf numFmtId="0" fontId="5" fillId="0" borderId="8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165" fontId="4" fillId="0" borderId="12" xfId="0" applyNumberFormat="1" applyFont="1" applyBorder="1" applyAlignment="1">
      <alignment horizontal="center"/>
    </xf>
    <xf numFmtId="0" fontId="0" fillId="2" borderId="13" xfId="0" applyFill="1" applyBorder="1"/>
    <xf numFmtId="0" fontId="0" fillId="2" borderId="14" xfId="0" applyFill="1" applyBorder="1"/>
    <xf numFmtId="165" fontId="4" fillId="0" borderId="19" xfId="0" applyNumberFormat="1" applyFont="1" applyBorder="1" applyAlignment="1">
      <alignment horizontal="center" vertical="center"/>
    </xf>
    <xf numFmtId="165" fontId="4" fillId="0" borderId="15" xfId="0" applyNumberFormat="1" applyFont="1" applyBorder="1" applyAlignment="1">
      <alignment horizontal="center" vertical="center"/>
    </xf>
    <xf numFmtId="0" fontId="5" fillId="0" borderId="20" xfId="0" applyFont="1" applyBorder="1" applyAlignment="1">
      <alignment horizontal="center"/>
    </xf>
    <xf numFmtId="0" fontId="2" fillId="1" borderId="21" xfId="0" applyFont="1" applyFill="1" applyBorder="1" applyAlignment="1">
      <alignment horizontal="center" vertical="center"/>
    </xf>
    <xf numFmtId="0" fontId="2" fillId="1" borderId="22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0" fillId="2" borderId="20" xfId="0" applyFill="1" applyBorder="1"/>
    <xf numFmtId="0" fontId="8" fillId="0" borderId="2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2" fillId="0" borderId="23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14" fillId="0" borderId="33" xfId="0" applyFont="1" applyBorder="1" applyAlignment="1">
      <alignment horizontal="center"/>
    </xf>
    <xf numFmtId="0" fontId="15" fillId="0" borderId="34" xfId="0" applyFont="1" applyBorder="1" applyAlignment="1">
      <alignment horizontal="center"/>
    </xf>
    <xf numFmtId="0" fontId="15" fillId="0" borderId="35" xfId="0" applyFont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3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24" xfId="0" applyFill="1" applyBorder="1" applyAlignment="1">
      <alignment horizontal="center"/>
    </xf>
    <xf numFmtId="0" fontId="16" fillId="0" borderId="8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3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37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1" borderId="26" xfId="0" applyFont="1" applyFill="1" applyBorder="1" applyAlignment="1">
      <alignment horizontal="center" vertical="center"/>
    </xf>
    <xf numFmtId="0" fontId="2" fillId="1" borderId="27" xfId="0" applyFont="1" applyFill="1" applyBorder="1" applyAlignment="1">
      <alignment horizontal="center" vertical="center"/>
    </xf>
    <xf numFmtId="0" fontId="2" fillId="1" borderId="28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/>
    </xf>
    <xf numFmtId="0" fontId="0" fillId="2" borderId="23" xfId="0" applyFill="1" applyBorder="1" applyAlignment="1">
      <alignment horizontal="center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2" xfId="0" applyFont="1" applyBorder="1" applyAlignment="1">
      <alignment horizontal="center" vertical="center" wrapText="1"/>
    </xf>
    <xf numFmtId="0" fontId="25" fillId="0" borderId="2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2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25" xfId="0" applyFont="1" applyBorder="1" applyAlignment="1">
      <alignment horizontal="center" vertical="center" wrapText="1"/>
    </xf>
    <xf numFmtId="0" fontId="21" fillId="0" borderId="8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21" fillId="0" borderId="25" xfId="0" applyFont="1" applyBorder="1" applyAlignment="1">
      <alignment horizontal="center" vertical="center" wrapText="1"/>
    </xf>
    <xf numFmtId="0" fontId="2" fillId="0" borderId="31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20" fillId="0" borderId="29" xfId="0" applyFont="1" applyBorder="1" applyAlignment="1">
      <alignment horizontal="right" vertical="center" wrapText="1"/>
    </xf>
    <xf numFmtId="0" fontId="0" fillId="0" borderId="3" xfId="0" applyBorder="1" applyAlignment="1">
      <alignment horizontal="right" vertical="center" wrapText="1"/>
    </xf>
    <xf numFmtId="0" fontId="7" fillId="0" borderId="3" xfId="0" applyFont="1" applyBorder="1" applyAlignment="1">
      <alignment horizontal="left" vertical="center" wrapText="1"/>
    </xf>
    <xf numFmtId="0" fontId="22" fillId="0" borderId="30" xfId="0" applyFont="1" applyBorder="1" applyAlignment="1">
      <alignment horizontal="left" vertical="center" wrapText="1"/>
    </xf>
    <xf numFmtId="0" fontId="7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1" fillId="0" borderId="38" xfId="0" applyFont="1" applyBorder="1" applyAlignment="1" applyProtection="1">
      <alignment horizontal="center" vertical="center" wrapText="1"/>
      <protection locked="0"/>
    </xf>
    <xf numFmtId="0" fontId="20" fillId="0" borderId="29" xfId="0" applyFont="1" applyBorder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20" fillId="0" borderId="30" xfId="0" applyFont="1" applyBorder="1" applyAlignment="1">
      <alignment horizontal="center" wrapText="1"/>
    </xf>
    <xf numFmtId="0" fontId="12" fillId="0" borderId="20" xfId="0" applyFont="1" applyBorder="1" applyAlignment="1" applyProtection="1">
      <alignment horizontal="center" vertical="center" wrapText="1"/>
      <protection locked="0"/>
    </xf>
    <xf numFmtId="0" fontId="19" fillId="0" borderId="2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6" fillId="0" borderId="29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16" fillId="0" borderId="30" xfId="0" applyFont="1" applyBorder="1" applyAlignment="1">
      <alignment horizont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3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wrapText="1"/>
    </xf>
    <xf numFmtId="0" fontId="25" fillId="0" borderId="3" xfId="0" applyFont="1" applyBorder="1" applyAlignment="1">
      <alignment horizontal="center" wrapText="1"/>
    </xf>
    <xf numFmtId="0" fontId="25" fillId="0" borderId="30" xfId="0" applyFont="1" applyBorder="1" applyAlignment="1">
      <alignment horizontal="center" wrapText="1"/>
    </xf>
    <xf numFmtId="0" fontId="25" fillId="0" borderId="20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38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30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8" xfId="0" applyFont="1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2" borderId="24" xfId="0" applyFont="1" applyFill="1" applyBorder="1" applyAlignment="1">
      <alignment horizontal="center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13" fillId="0" borderId="2" xfId="0" applyFont="1" applyBorder="1" applyAlignment="1" applyProtection="1">
      <alignment horizontal="center" vertical="center" wrapText="1"/>
      <protection locked="0"/>
    </xf>
    <xf numFmtId="0" fontId="18" fillId="0" borderId="8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25" xfId="0" applyFont="1" applyBorder="1" applyAlignment="1">
      <alignment horizontal="center" vertical="center" wrapText="1"/>
    </xf>
    <xf numFmtId="0" fontId="9" fillId="0" borderId="8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20" fillId="0" borderId="29" xfId="0" applyFont="1" applyBorder="1" applyAlignment="1">
      <alignment horizontal="right" vertical="top" wrapText="1"/>
    </xf>
    <xf numFmtId="0" fontId="23" fillId="0" borderId="3" xfId="0" applyFont="1" applyBorder="1" applyAlignment="1">
      <alignment horizontal="right" vertical="top" wrapText="1"/>
    </xf>
    <xf numFmtId="0" fontId="21" fillId="0" borderId="3" xfId="0" applyFont="1" applyBorder="1" applyAlignment="1">
      <alignment horizontal="left" vertical="center" wrapText="1"/>
    </xf>
    <xf numFmtId="0" fontId="21" fillId="0" borderId="30" xfId="0" applyFont="1" applyBorder="1" applyAlignment="1">
      <alignment horizontal="left" vertical="center" wrapText="1"/>
    </xf>
    <xf numFmtId="0" fontId="27" fillId="0" borderId="29" xfId="0" applyFont="1" applyBorder="1" applyAlignment="1">
      <alignment horizontal="left" wrapText="1"/>
    </xf>
    <xf numFmtId="0" fontId="27" fillId="0" borderId="3" xfId="0" applyFont="1" applyBorder="1" applyAlignment="1">
      <alignment horizontal="left" wrapText="1"/>
    </xf>
    <xf numFmtId="0" fontId="27" fillId="0" borderId="30" xfId="0" applyFont="1" applyBorder="1" applyAlignment="1">
      <alignment horizontal="left" wrapText="1"/>
    </xf>
    <xf numFmtId="0" fontId="27" fillId="0" borderId="20" xfId="0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0" fontId="28" fillId="0" borderId="38" xfId="0" applyFont="1" applyBorder="1" applyAlignment="1">
      <alignment horizontal="left" vertical="center" wrapText="1"/>
    </xf>
    <xf numFmtId="0" fontId="30" fillId="0" borderId="29" xfId="0" applyFont="1" applyBorder="1" applyAlignment="1">
      <alignment horizontal="center" wrapText="1"/>
    </xf>
    <xf numFmtId="0" fontId="30" fillId="0" borderId="3" xfId="0" applyFont="1" applyBorder="1" applyAlignment="1">
      <alignment horizontal="center" wrapText="1"/>
    </xf>
    <xf numFmtId="0" fontId="30" fillId="0" borderId="30" xfId="0" applyFont="1" applyBorder="1" applyAlignment="1">
      <alignment horizontal="center" wrapText="1"/>
    </xf>
    <xf numFmtId="0" fontId="20" fillId="0" borderId="20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38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wrapText="1"/>
    </xf>
    <xf numFmtId="0" fontId="9" fillId="0" borderId="3" xfId="0" applyFont="1" applyBorder="1" applyAlignment="1">
      <alignment horizontal="center" wrapText="1"/>
    </xf>
    <xf numFmtId="0" fontId="9" fillId="0" borderId="30" xfId="0" applyFont="1" applyBorder="1" applyAlignment="1">
      <alignment horizontal="center" wrapText="1"/>
    </xf>
    <xf numFmtId="0" fontId="21" fillId="0" borderId="20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32" xfId="0" applyBorder="1" applyAlignment="1">
      <alignment horizontal="center" vertical="center" wrapText="1"/>
    </xf>
    <xf numFmtId="0" fontId="19" fillId="0" borderId="29" xfId="0" applyFont="1" applyBorder="1" applyAlignment="1">
      <alignment horizontal="center" wrapText="1"/>
    </xf>
    <xf numFmtId="0" fontId="19" fillId="0" borderId="3" xfId="0" applyFont="1" applyBorder="1" applyAlignment="1">
      <alignment horizontal="center" wrapText="1"/>
    </xf>
    <xf numFmtId="0" fontId="19" fillId="0" borderId="30" xfId="0" applyFont="1" applyBorder="1" applyAlignment="1">
      <alignment horizontal="center" wrapText="1"/>
    </xf>
    <xf numFmtId="0" fontId="19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31" fillId="0" borderId="29" xfId="0" applyFont="1" applyBorder="1" applyAlignment="1">
      <alignment horizontal="center" wrapText="1"/>
    </xf>
    <xf numFmtId="0" fontId="31" fillId="0" borderId="3" xfId="0" applyFont="1" applyBorder="1" applyAlignment="1">
      <alignment horizontal="center" wrapText="1"/>
    </xf>
    <xf numFmtId="0" fontId="31" fillId="0" borderId="30" xfId="0" applyFont="1" applyBorder="1" applyAlignment="1">
      <alignment horizontal="center" wrapText="1"/>
    </xf>
    <xf numFmtId="0" fontId="32" fillId="0" borderId="29" xfId="0" applyFont="1" applyBorder="1" applyAlignment="1">
      <alignment horizontal="center" wrapText="1"/>
    </xf>
    <xf numFmtId="0" fontId="32" fillId="0" borderId="3" xfId="0" applyFont="1" applyBorder="1" applyAlignment="1">
      <alignment horizontal="center" wrapText="1"/>
    </xf>
    <xf numFmtId="0" fontId="32" fillId="0" borderId="30" xfId="0" applyFont="1" applyBorder="1" applyAlignment="1">
      <alignment horizontal="center" wrapText="1"/>
    </xf>
    <xf numFmtId="0" fontId="16" fillId="0" borderId="20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center" vertical="center" wrapText="1"/>
    </xf>
    <xf numFmtId="0" fontId="29" fillId="0" borderId="38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3" xfId="0" applyFont="1" applyBorder="1" applyAlignment="1">
      <alignment horizontal="center" vertical="center" wrapText="1"/>
    </xf>
    <xf numFmtId="0" fontId="21" fillId="0" borderId="30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right" vertical="center" wrapText="1"/>
    </xf>
    <xf numFmtId="0" fontId="0" fillId="0" borderId="43" xfId="0" applyBorder="1" applyAlignment="1">
      <alignment horizontal="right" vertical="center" wrapText="1"/>
    </xf>
    <xf numFmtId="164" fontId="3" fillId="0" borderId="44" xfId="0" applyNumberFormat="1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2" fillId="0" borderId="38" xfId="0" applyFont="1" applyBorder="1" applyAlignment="1">
      <alignment horizontal="center" vertical="center" wrapText="1"/>
    </xf>
    <xf numFmtId="164" fontId="3" fillId="0" borderId="24" xfId="0" applyNumberFormat="1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17" Type="http://schemas.openxmlformats.org/officeDocument/2006/relationships/worksheet" Target="worksheets/sheet117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63" Type="http://schemas.openxmlformats.org/officeDocument/2006/relationships/worksheet" Target="worksheets/sheet63.xml"/><Relationship Id="rId84" Type="http://schemas.openxmlformats.org/officeDocument/2006/relationships/worksheet" Target="worksheets/sheet84.xml"/><Relationship Id="rId138" Type="http://schemas.openxmlformats.org/officeDocument/2006/relationships/worksheet" Target="worksheets/sheet138.xml"/><Relationship Id="rId107" Type="http://schemas.openxmlformats.org/officeDocument/2006/relationships/worksheet" Target="worksheets/sheet107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123" Type="http://schemas.openxmlformats.org/officeDocument/2006/relationships/worksheet" Target="worksheets/sheet123.xml"/><Relationship Id="rId128" Type="http://schemas.openxmlformats.org/officeDocument/2006/relationships/worksheet" Target="worksheets/sheet128.xml"/><Relationship Id="rId144" Type="http://schemas.openxmlformats.org/officeDocument/2006/relationships/calcChain" Target="calcChain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113" Type="http://schemas.openxmlformats.org/officeDocument/2006/relationships/worksheet" Target="worksheets/sheet113.xml"/><Relationship Id="rId118" Type="http://schemas.openxmlformats.org/officeDocument/2006/relationships/worksheet" Target="worksheets/sheet118.xml"/><Relationship Id="rId134" Type="http://schemas.openxmlformats.org/officeDocument/2006/relationships/worksheet" Target="worksheets/sheet134.xml"/><Relationship Id="rId139" Type="http://schemas.openxmlformats.org/officeDocument/2006/relationships/worksheet" Target="worksheets/sheet13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108" Type="http://schemas.openxmlformats.org/officeDocument/2006/relationships/worksheet" Target="worksheets/sheet108.xml"/><Relationship Id="rId124" Type="http://schemas.openxmlformats.org/officeDocument/2006/relationships/worksheet" Target="worksheets/sheet124.xml"/><Relationship Id="rId129" Type="http://schemas.openxmlformats.org/officeDocument/2006/relationships/worksheet" Target="worksheets/sheet129.xml"/><Relationship Id="rId54" Type="http://schemas.openxmlformats.org/officeDocument/2006/relationships/worksheet" Target="worksheets/sheet54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40" Type="http://schemas.openxmlformats.org/officeDocument/2006/relationships/worksheet" Target="worksheets/sheet14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49" Type="http://schemas.openxmlformats.org/officeDocument/2006/relationships/worksheet" Target="worksheets/sheet49.xml"/><Relationship Id="rId114" Type="http://schemas.openxmlformats.org/officeDocument/2006/relationships/worksheet" Target="worksheets/sheet114.xml"/><Relationship Id="rId119" Type="http://schemas.openxmlformats.org/officeDocument/2006/relationships/worksheet" Target="worksheets/sheet119.xml"/><Relationship Id="rId44" Type="http://schemas.openxmlformats.org/officeDocument/2006/relationships/worksheet" Target="worksheets/sheet44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130" Type="http://schemas.openxmlformats.org/officeDocument/2006/relationships/worksheet" Target="worksheets/sheet130.xml"/><Relationship Id="rId135" Type="http://schemas.openxmlformats.org/officeDocument/2006/relationships/worksheet" Target="worksheets/sheet135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109" Type="http://schemas.openxmlformats.org/officeDocument/2006/relationships/worksheet" Target="worksheets/sheet10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worksheet" Target="worksheets/sheet104.xml"/><Relationship Id="rId120" Type="http://schemas.openxmlformats.org/officeDocument/2006/relationships/worksheet" Target="worksheets/sheet120.xml"/><Relationship Id="rId125" Type="http://schemas.openxmlformats.org/officeDocument/2006/relationships/worksheet" Target="worksheets/sheet125.xml"/><Relationship Id="rId141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110" Type="http://schemas.openxmlformats.org/officeDocument/2006/relationships/worksheet" Target="worksheets/sheet110.xml"/><Relationship Id="rId115" Type="http://schemas.openxmlformats.org/officeDocument/2006/relationships/worksheet" Target="worksheets/sheet115.xml"/><Relationship Id="rId131" Type="http://schemas.openxmlformats.org/officeDocument/2006/relationships/worksheet" Target="worksheets/sheet131.xml"/><Relationship Id="rId136" Type="http://schemas.openxmlformats.org/officeDocument/2006/relationships/worksheet" Target="worksheets/sheet136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worksheet" Target="worksheets/sheet105.xml"/><Relationship Id="rId126" Type="http://schemas.openxmlformats.org/officeDocument/2006/relationships/worksheet" Target="worksheets/sheet12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121" Type="http://schemas.openxmlformats.org/officeDocument/2006/relationships/worksheet" Target="worksheets/sheet121.xml"/><Relationship Id="rId142" Type="http://schemas.openxmlformats.org/officeDocument/2006/relationships/styles" Target="styles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Relationship Id="rId116" Type="http://schemas.openxmlformats.org/officeDocument/2006/relationships/worksheet" Target="worksheets/sheet116.xml"/><Relationship Id="rId137" Type="http://schemas.openxmlformats.org/officeDocument/2006/relationships/worksheet" Target="worksheets/sheet13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62" Type="http://schemas.openxmlformats.org/officeDocument/2006/relationships/worksheet" Target="worksheets/sheet62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111" Type="http://schemas.openxmlformats.org/officeDocument/2006/relationships/worksheet" Target="worksheets/sheet111.xml"/><Relationship Id="rId132" Type="http://schemas.openxmlformats.org/officeDocument/2006/relationships/worksheet" Target="worksheets/sheet132.xml"/><Relationship Id="rId15" Type="http://schemas.openxmlformats.org/officeDocument/2006/relationships/worksheet" Target="worksheets/sheet15.xml"/><Relationship Id="rId36" Type="http://schemas.openxmlformats.org/officeDocument/2006/relationships/worksheet" Target="worksheets/sheet36.xml"/><Relationship Id="rId57" Type="http://schemas.openxmlformats.org/officeDocument/2006/relationships/worksheet" Target="worksheets/sheet57.xml"/><Relationship Id="rId106" Type="http://schemas.openxmlformats.org/officeDocument/2006/relationships/worksheet" Target="worksheets/sheet106.xml"/><Relationship Id="rId127" Type="http://schemas.openxmlformats.org/officeDocument/2006/relationships/worksheet" Target="worksheets/sheet12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52" Type="http://schemas.openxmlformats.org/officeDocument/2006/relationships/worksheet" Target="worksheets/sheet52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122" Type="http://schemas.openxmlformats.org/officeDocument/2006/relationships/worksheet" Target="worksheets/sheet122.xml"/><Relationship Id="rId143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26" Type="http://schemas.openxmlformats.org/officeDocument/2006/relationships/worksheet" Target="worksheets/sheet26.xml"/><Relationship Id="rId47" Type="http://schemas.openxmlformats.org/officeDocument/2006/relationships/worksheet" Target="worksheets/sheet47.xml"/><Relationship Id="rId68" Type="http://schemas.openxmlformats.org/officeDocument/2006/relationships/worksheet" Target="worksheets/sheet68.xml"/><Relationship Id="rId89" Type="http://schemas.openxmlformats.org/officeDocument/2006/relationships/worksheet" Target="worksheets/sheet89.xml"/><Relationship Id="rId112" Type="http://schemas.openxmlformats.org/officeDocument/2006/relationships/worksheet" Target="worksheets/sheet112.xml"/><Relationship Id="rId133" Type="http://schemas.openxmlformats.org/officeDocument/2006/relationships/worksheet" Target="worksheets/sheet133.xml"/><Relationship Id="rId16" Type="http://schemas.openxmlformats.org/officeDocument/2006/relationships/worksheet" Target="worksheets/sheet16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3.bin"/></Relationships>
</file>

<file path=xl/worksheets/_rels/sheet10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4.bin"/></Relationships>
</file>

<file path=xl/worksheets/_rels/sheet10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5.bin"/></Relationships>
</file>

<file path=xl/worksheets/_rels/sheet10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6.bin"/></Relationships>
</file>

<file path=xl/worksheets/_rels/sheet10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7.bin"/></Relationships>
</file>

<file path=xl/worksheets/_rels/sheet10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8.bin"/></Relationships>
</file>

<file path=xl/worksheets/_rels/sheet10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0.bin"/></Relationships>
</file>

<file path=xl/worksheets/_rels/sheet1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1.bin"/></Relationships>
</file>

<file path=xl/worksheets/_rels/sheet1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2.bin"/></Relationships>
</file>

<file path=xl/worksheets/_rels/sheet1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3.bin"/></Relationships>
</file>

<file path=xl/worksheets/_rels/sheet1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4.bin"/></Relationships>
</file>

<file path=xl/worksheets/_rels/sheet1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5.bin"/></Relationships>
</file>

<file path=xl/worksheets/_rels/sheet1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6.bin"/></Relationships>
</file>

<file path=xl/worksheets/_rels/sheet1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7.bin"/></Relationships>
</file>

<file path=xl/worksheets/_rels/sheet1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8.bin"/></Relationships>
</file>

<file path=xl/worksheets/_rels/sheet1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0.bin"/></Relationships>
</file>

<file path=xl/worksheets/_rels/sheet1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1.bin"/></Relationships>
</file>

<file path=xl/worksheets/_rels/sheet1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2.bin"/></Relationships>
</file>

<file path=xl/worksheets/_rels/sheet1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3.bin"/></Relationships>
</file>

<file path=xl/worksheets/_rels/sheet1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4.bin"/></Relationships>
</file>

<file path=xl/worksheets/_rels/sheet1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5.bin"/></Relationships>
</file>

<file path=xl/worksheets/_rels/sheet1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6.bin"/></Relationships>
</file>

<file path=xl/worksheets/_rels/sheet1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7.bin"/></Relationships>
</file>

<file path=xl/worksheets/_rels/sheet1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8.bin"/></Relationships>
</file>

<file path=xl/worksheets/_rels/sheet1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0.bin"/></Relationships>
</file>

<file path=xl/worksheets/_rels/sheet1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1.bin"/></Relationships>
</file>

<file path=xl/worksheets/_rels/sheet1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2.bin"/></Relationships>
</file>

<file path=xl/worksheets/_rels/sheet1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3.bin"/></Relationships>
</file>

<file path=xl/worksheets/_rels/sheet1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4.bin"/></Relationships>
</file>

<file path=xl/worksheets/_rels/sheet1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5.bin"/></Relationships>
</file>

<file path=xl/worksheets/_rels/sheet1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6.bin"/></Relationships>
</file>

<file path=xl/worksheets/_rels/sheet1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7.bin"/></Relationships>
</file>

<file path=xl/worksheets/_rels/sheet1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8.bin"/></Relationships>
</file>

<file path=xl/worksheets/_rels/sheet1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9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0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zoomScaleNormal="100" workbookViewId="0">
      <selection activeCell="B8" sqref="B8:D8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22"/>
      <c r="B3" s="37"/>
      <c r="C3" s="37"/>
      <c r="D3" s="37"/>
      <c r="E3" s="37"/>
      <c r="F3" s="37"/>
      <c r="G3" s="37"/>
      <c r="H3" s="37"/>
      <c r="I3" s="38"/>
    </row>
    <row r="4" spans="1:9" ht="72" customHeight="1" x14ac:dyDescent="0.2">
      <c r="A4" s="41" t="s">
        <v>9</v>
      </c>
      <c r="B4" s="42"/>
      <c r="C4" s="42"/>
      <c r="D4" s="42"/>
      <c r="E4" s="42"/>
      <c r="F4" s="42"/>
      <c r="G4" s="42"/>
      <c r="H4" s="43"/>
      <c r="I4" s="21" t="s">
        <v>133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8</v>
      </c>
      <c r="B6" s="52"/>
      <c r="C6" s="52"/>
      <c r="D6" s="52"/>
      <c r="E6" s="52"/>
      <c r="F6" s="52"/>
      <c r="G6" s="53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25">
      <c r="A17" s="12">
        <v>9</v>
      </c>
      <c r="B17" s="30"/>
      <c r="C17" s="30"/>
      <c r="D17" s="30"/>
      <c r="E17" s="30"/>
      <c r="F17" s="30"/>
      <c r="G17" s="30"/>
      <c r="H17" s="4"/>
      <c r="I17" s="17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3:I3"/>
    <mergeCell ref="B5:I5"/>
    <mergeCell ref="A4:H4"/>
    <mergeCell ref="A2:I2"/>
    <mergeCell ref="B8:D8"/>
    <mergeCell ref="B7:D7"/>
    <mergeCell ref="E7:G7"/>
    <mergeCell ref="E8:G8"/>
    <mergeCell ref="A6:G6"/>
    <mergeCell ref="B9:D9"/>
    <mergeCell ref="E9:G9"/>
    <mergeCell ref="B10:D10"/>
    <mergeCell ref="E10:G10"/>
    <mergeCell ref="E14:G14"/>
    <mergeCell ref="B11:D11"/>
    <mergeCell ref="E11:G11"/>
    <mergeCell ref="B12:D12"/>
    <mergeCell ref="E12:G12"/>
    <mergeCell ref="B13:D13"/>
    <mergeCell ref="E13:G13"/>
    <mergeCell ref="A19:H20"/>
    <mergeCell ref="B14:D14"/>
    <mergeCell ref="B17:D17"/>
    <mergeCell ref="E17:G17"/>
    <mergeCell ref="B16:H16"/>
    <mergeCell ref="B15:D15"/>
    <mergeCell ref="E15:G15"/>
  </mergeCells>
  <phoneticPr fontId="1" type="noConversion"/>
  <pageMargins left="0.5" right="0.25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884CA-C5E9-4E1B-BC81-1BB69C84B34B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73</v>
      </c>
      <c r="B4" s="65"/>
      <c r="C4" s="65"/>
      <c r="D4" s="65"/>
      <c r="E4" s="65"/>
      <c r="F4" s="65"/>
      <c r="G4" s="65"/>
      <c r="H4" s="66"/>
      <c r="I4" s="21" t="s">
        <v>124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20</v>
      </c>
      <c r="B6" s="52"/>
      <c r="C6" s="52"/>
      <c r="D6" s="52"/>
      <c r="E6" s="52"/>
      <c r="F6" s="52"/>
      <c r="G6" s="53"/>
      <c r="H6" s="3" t="s">
        <v>0</v>
      </c>
      <c r="I6" s="7">
        <v>170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42.5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59.499999999999993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76.5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93.500000000000014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110.5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127.5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144.5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170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204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259B4E-65FC-4599-A5FA-08819997E17B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311</v>
      </c>
      <c r="B4" s="85"/>
      <c r="C4" s="85"/>
      <c r="D4" s="85"/>
      <c r="E4" s="85"/>
      <c r="F4" s="85"/>
      <c r="G4" s="85"/>
      <c r="H4" s="86"/>
      <c r="I4" s="79" t="s">
        <v>261</v>
      </c>
    </row>
    <row r="5" spans="1:9" ht="29.45" customHeight="1" x14ac:dyDescent="0.2">
      <c r="A5" s="159" t="s">
        <v>312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" customHeight="1" x14ac:dyDescent="0.2">
      <c r="A7" s="162" t="s">
        <v>313</v>
      </c>
      <c r="B7" s="163"/>
      <c r="C7" s="163"/>
      <c r="D7" s="163"/>
      <c r="E7" s="163"/>
      <c r="F7" s="163"/>
      <c r="G7" s="164"/>
      <c r="H7" s="165" t="s">
        <v>0</v>
      </c>
      <c r="I7" s="167">
        <v>50</v>
      </c>
    </row>
    <row r="8" spans="1:9" ht="6.7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12.5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17.5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22.5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27.500000000000004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32.5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37.5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42.5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50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60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9A52A8-379C-4EE0-B97A-0F1DDF16CE0B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0.4" customHeight="1" x14ac:dyDescent="0.5">
      <c r="A4" s="84" t="s">
        <v>315</v>
      </c>
      <c r="B4" s="85"/>
      <c r="C4" s="85"/>
      <c r="D4" s="85"/>
      <c r="E4" s="85"/>
      <c r="F4" s="85"/>
      <c r="G4" s="85"/>
      <c r="H4" s="86"/>
      <c r="I4" s="79" t="s">
        <v>262</v>
      </c>
    </row>
    <row r="5" spans="1:9" ht="23.65" customHeight="1" x14ac:dyDescent="0.2">
      <c r="A5" s="173" t="s">
        <v>316</v>
      </c>
      <c r="B5" s="174"/>
      <c r="C5" s="174"/>
      <c r="D5" s="174"/>
      <c r="E5" s="174"/>
      <c r="F5" s="174"/>
      <c r="G5" s="174"/>
      <c r="H5" s="175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5.65" customHeight="1" x14ac:dyDescent="0.2">
      <c r="A7" s="162" t="s">
        <v>314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9.7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068D46-99D7-4F18-9E33-45F182128D63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317</v>
      </c>
      <c r="B4" s="85"/>
      <c r="C4" s="85"/>
      <c r="D4" s="85"/>
      <c r="E4" s="85"/>
      <c r="F4" s="85"/>
      <c r="G4" s="85"/>
      <c r="H4" s="86"/>
      <c r="I4" s="79" t="s">
        <v>263</v>
      </c>
    </row>
    <row r="5" spans="1:9" ht="22.35" customHeight="1" x14ac:dyDescent="0.2">
      <c r="A5" s="176" t="s">
        <v>318</v>
      </c>
      <c r="B5" s="177"/>
      <c r="C5" s="177"/>
      <c r="D5" s="177"/>
      <c r="E5" s="177"/>
      <c r="F5" s="177"/>
      <c r="G5" s="177"/>
      <c r="H5" s="178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314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6.9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7CC7E-431C-4E16-8AF1-78FFEB19C60C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317</v>
      </c>
      <c r="B4" s="85"/>
      <c r="C4" s="85"/>
      <c r="D4" s="85"/>
      <c r="E4" s="85"/>
      <c r="F4" s="85"/>
      <c r="G4" s="85"/>
      <c r="H4" s="86"/>
      <c r="I4" s="79" t="s">
        <v>264</v>
      </c>
    </row>
    <row r="5" spans="1:9" ht="15.95" customHeight="1" x14ac:dyDescent="0.2">
      <c r="A5" s="168" t="s">
        <v>319</v>
      </c>
      <c r="B5" s="174"/>
      <c r="C5" s="174"/>
      <c r="D5" s="174"/>
      <c r="E5" s="174"/>
      <c r="F5" s="174"/>
      <c r="G5" s="174"/>
      <c r="H5" s="175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6" customHeight="1" x14ac:dyDescent="0.2">
      <c r="A7" s="162" t="s">
        <v>314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9.4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0063A-454C-4277-B34F-1D91DEF88DD0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320</v>
      </c>
      <c r="B4" s="85"/>
      <c r="C4" s="85"/>
      <c r="D4" s="85"/>
      <c r="E4" s="85"/>
      <c r="F4" s="85"/>
      <c r="G4" s="85"/>
      <c r="H4" s="86"/>
      <c r="I4" s="79" t="s">
        <v>265</v>
      </c>
    </row>
    <row r="5" spans="1:9" ht="40.700000000000003" customHeight="1" x14ac:dyDescent="0.2">
      <c r="A5" s="159" t="s">
        <v>321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162" t="s">
        <v>322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8073-2C50-4992-AF6B-1ABBE2DFBDB3}">
  <dimension ref="A1:I22"/>
  <sheetViews>
    <sheetView topLeftCell="D1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5.1" customHeight="1" x14ac:dyDescent="0.5">
      <c r="A4" s="84" t="s">
        <v>323</v>
      </c>
      <c r="B4" s="85"/>
      <c r="C4" s="85"/>
      <c r="D4" s="85"/>
      <c r="E4" s="85"/>
      <c r="F4" s="85"/>
      <c r="G4" s="85"/>
      <c r="H4" s="86"/>
      <c r="I4" s="79" t="s">
        <v>266</v>
      </c>
    </row>
    <row r="5" spans="1:9" ht="29.45" customHeight="1" x14ac:dyDescent="0.2">
      <c r="A5" s="159" t="s">
        <v>324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325</v>
      </c>
      <c r="B7" s="163"/>
      <c r="C7" s="163"/>
      <c r="D7" s="163"/>
      <c r="E7" s="163"/>
      <c r="F7" s="163"/>
      <c r="G7" s="164"/>
      <c r="H7" s="165" t="s">
        <v>0</v>
      </c>
      <c r="I7" s="167">
        <v>76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19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26.599999999999998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34.200000000000003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41.800000000000004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49.4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57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64.599999999999994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76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91.2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1E3D8B-5CB5-4B59-9C82-797EB85A96AC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9" width="15.5703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9.1" customHeight="1" x14ac:dyDescent="0.5">
      <c r="A4" s="84" t="s">
        <v>326</v>
      </c>
      <c r="B4" s="85"/>
      <c r="C4" s="85"/>
      <c r="D4" s="85"/>
      <c r="E4" s="85"/>
      <c r="F4" s="85"/>
      <c r="G4" s="85"/>
      <c r="H4" s="86"/>
      <c r="I4" s="79" t="s">
        <v>267</v>
      </c>
    </row>
    <row r="5" spans="1:9" ht="8.6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8.65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5.1" customHeight="1" x14ac:dyDescent="0.2">
      <c r="A7" s="162" t="s">
        <v>325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F47FEC-9659-4964-9DB0-F2693F57F38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327</v>
      </c>
      <c r="B4" s="85"/>
      <c r="C4" s="85"/>
      <c r="D4" s="85"/>
      <c r="E4" s="85"/>
      <c r="F4" s="85"/>
      <c r="G4" s="85"/>
      <c r="H4" s="86"/>
      <c r="I4" s="79" t="s">
        <v>268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328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25965-4BD8-41BB-8BCE-F81EC8C6EBF1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327</v>
      </c>
      <c r="B4" s="85"/>
      <c r="C4" s="85"/>
      <c r="D4" s="85"/>
      <c r="E4" s="85"/>
      <c r="F4" s="85"/>
      <c r="G4" s="85"/>
      <c r="H4" s="86"/>
      <c r="I4" s="79" t="s">
        <v>269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328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6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0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36762B-5E92-4C95-9E96-555975CFB262}">
  <dimension ref="A1:I22"/>
  <sheetViews>
    <sheetView topLeftCell="D1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327</v>
      </c>
      <c r="B4" s="85"/>
      <c r="C4" s="85"/>
      <c r="D4" s="85"/>
      <c r="E4" s="85"/>
      <c r="F4" s="85"/>
      <c r="G4" s="85"/>
      <c r="H4" s="86"/>
      <c r="I4" s="79" t="s">
        <v>270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4.35" customHeight="1" x14ac:dyDescent="0.2">
      <c r="A7" s="162" t="s">
        <v>328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10.3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5506F-31F9-4E42-998F-45170F8FFAB5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18</v>
      </c>
      <c r="B4" s="65"/>
      <c r="C4" s="65"/>
      <c r="D4" s="65"/>
      <c r="E4" s="65"/>
      <c r="F4" s="65"/>
      <c r="G4" s="65"/>
      <c r="H4" s="66"/>
      <c r="I4" s="21" t="s">
        <v>123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13</v>
      </c>
      <c r="B6" s="52"/>
      <c r="C6" s="52"/>
      <c r="D6" s="52"/>
      <c r="E6" s="52"/>
      <c r="F6" s="52"/>
      <c r="G6" s="53"/>
      <c r="H6" s="3" t="s">
        <v>0</v>
      </c>
      <c r="I6" s="7">
        <v>450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157.5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202.5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247.50000000000003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292.5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382.5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540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D0D1FD-D375-4C13-93E0-F0BE8CC5F177}">
  <dimension ref="A1:I22"/>
  <sheetViews>
    <sheetView topLeftCell="D1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327</v>
      </c>
      <c r="B4" s="85"/>
      <c r="C4" s="85"/>
      <c r="D4" s="85"/>
      <c r="E4" s="85"/>
      <c r="F4" s="85"/>
      <c r="G4" s="85"/>
      <c r="H4" s="86"/>
      <c r="I4" s="79" t="s">
        <v>271</v>
      </c>
    </row>
    <row r="5" spans="1:9" ht="5.6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328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9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1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ECC27C-9CC2-4EC9-A476-CB6A2E015019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329</v>
      </c>
      <c r="B4" s="85"/>
      <c r="C4" s="85"/>
      <c r="D4" s="85"/>
      <c r="E4" s="85"/>
      <c r="F4" s="85"/>
      <c r="G4" s="85"/>
      <c r="H4" s="86"/>
      <c r="I4" s="79" t="s">
        <v>272</v>
      </c>
    </row>
    <row r="5" spans="1:9" ht="34.35" customHeight="1" x14ac:dyDescent="0.2">
      <c r="A5" s="159" t="s">
        <v>330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BD5521-0734-4C64-89D4-8D28E0B2437B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332</v>
      </c>
      <c r="B4" s="85"/>
      <c r="C4" s="85"/>
      <c r="D4" s="85"/>
      <c r="E4" s="85"/>
      <c r="F4" s="85"/>
      <c r="G4" s="85"/>
      <c r="H4" s="86"/>
      <c r="I4" s="79" t="s">
        <v>273</v>
      </c>
    </row>
    <row r="5" spans="1:9" ht="33.4" customHeight="1" x14ac:dyDescent="0.2">
      <c r="A5" s="159" t="s">
        <v>333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35</v>
      </c>
    </row>
    <row r="8" spans="1:9" ht="6.4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12.25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15.75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19.25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22.75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29.75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814A4E-47CB-451A-86DA-C8A146F32BE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9" customHeight="1" x14ac:dyDescent="0.5">
      <c r="A4" s="84" t="s">
        <v>334</v>
      </c>
      <c r="B4" s="85"/>
      <c r="C4" s="85"/>
      <c r="D4" s="85"/>
      <c r="E4" s="85"/>
      <c r="F4" s="85"/>
      <c r="G4" s="85"/>
      <c r="H4" s="86"/>
      <c r="I4" s="79" t="s">
        <v>274</v>
      </c>
    </row>
    <row r="5" spans="1:9" ht="33.4" customHeight="1" x14ac:dyDescent="0.2">
      <c r="A5" s="159" t="s">
        <v>335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35</v>
      </c>
    </row>
    <row r="8" spans="1:9" ht="9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12.25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15.75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19.25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22.75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29.75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FAC3D7-4B51-4D0F-8B5C-2D66F15F510B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336</v>
      </c>
      <c r="B4" s="85"/>
      <c r="C4" s="85"/>
      <c r="D4" s="85"/>
      <c r="E4" s="85"/>
      <c r="F4" s="85"/>
      <c r="G4" s="85"/>
      <c r="H4" s="86"/>
      <c r="I4" s="79" t="s">
        <v>275</v>
      </c>
    </row>
    <row r="5" spans="1:9" ht="35.450000000000003" customHeight="1" x14ac:dyDescent="0.2">
      <c r="A5" s="159" t="s">
        <v>337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8.450000000000003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35</v>
      </c>
    </row>
    <row r="8" spans="1:9" ht="5.6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12.25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15.75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19.25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22.75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29.75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D34C5B-BEDC-465B-981E-37CBB9B9FF27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338</v>
      </c>
      <c r="B4" s="85"/>
      <c r="C4" s="85"/>
      <c r="D4" s="85"/>
      <c r="E4" s="85"/>
      <c r="F4" s="85"/>
      <c r="G4" s="85"/>
      <c r="H4" s="86"/>
      <c r="I4" s="79" t="s">
        <v>276</v>
      </c>
    </row>
    <row r="5" spans="1:9" ht="31.7" customHeight="1" x14ac:dyDescent="0.2">
      <c r="A5" s="121" t="s">
        <v>339</v>
      </c>
      <c r="B5" s="171"/>
      <c r="C5" s="171"/>
      <c r="D5" s="171"/>
      <c r="E5" s="171"/>
      <c r="F5" s="171"/>
      <c r="G5" s="171"/>
      <c r="H5" s="172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75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60</v>
      </c>
    </row>
    <row r="8" spans="1:9" ht="5.0999999999999996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21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27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33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39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45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51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60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72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25BC7-E581-4404-854C-CF8838E6A987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1.1" customHeight="1" x14ac:dyDescent="0.5">
      <c r="A4" s="84" t="s">
        <v>340</v>
      </c>
      <c r="B4" s="85"/>
      <c r="C4" s="85"/>
      <c r="D4" s="85"/>
      <c r="E4" s="85"/>
      <c r="F4" s="85"/>
      <c r="G4" s="85"/>
      <c r="H4" s="86"/>
      <c r="I4" s="79" t="s">
        <v>277</v>
      </c>
    </row>
    <row r="5" spans="1:9" ht="32.65" customHeight="1" x14ac:dyDescent="0.2">
      <c r="A5" s="159" t="s">
        <v>341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2.450000000000003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40</v>
      </c>
    </row>
    <row r="8" spans="1:9" ht="9.9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10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14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18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26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30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48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52F94-7995-410A-BB16-949853F09C23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96.75" customHeight="1" x14ac:dyDescent="0.5">
      <c r="A4" s="93" t="s">
        <v>342</v>
      </c>
      <c r="B4" s="94"/>
      <c r="C4" s="94"/>
      <c r="D4" s="94"/>
      <c r="E4" s="94"/>
      <c r="F4" s="94"/>
      <c r="G4" s="94"/>
      <c r="H4" s="95"/>
      <c r="I4" s="79" t="s">
        <v>278</v>
      </c>
    </row>
    <row r="5" spans="1:9" ht="4.7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>
        <v>0</v>
      </c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331</v>
      </c>
      <c r="B7" s="163"/>
      <c r="C7" s="163"/>
      <c r="D7" s="163"/>
      <c r="E7" s="163"/>
      <c r="F7" s="163"/>
      <c r="G7" s="164"/>
      <c r="H7" s="165" t="s">
        <v>0</v>
      </c>
      <c r="I7" s="167">
        <v>60</v>
      </c>
    </row>
    <row r="8" spans="1:9" ht="3.9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21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27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33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39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45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51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60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72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64A8A0-3EE5-446E-BEEF-DDACC07AC977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5.5703125" customWidth="1"/>
    <col min="8" max="8" width="13.710937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93" t="s">
        <v>343</v>
      </c>
      <c r="B4" s="94"/>
      <c r="C4" s="94"/>
      <c r="D4" s="94"/>
      <c r="E4" s="94"/>
      <c r="F4" s="94"/>
      <c r="G4" s="94"/>
      <c r="H4" s="95"/>
      <c r="I4" s="79" t="s">
        <v>279</v>
      </c>
    </row>
    <row r="5" spans="1:9" ht="32.65" customHeight="1" x14ac:dyDescent="0.2">
      <c r="A5" s="88" t="s">
        <v>344</v>
      </c>
      <c r="B5" s="89"/>
      <c r="C5" s="89"/>
      <c r="D5" s="89"/>
      <c r="E5" s="89"/>
      <c r="F5" s="89"/>
      <c r="G5" s="89"/>
      <c r="H5" s="90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6.4" customHeight="1" x14ac:dyDescent="0.2">
      <c r="A7" s="162" t="s">
        <v>345</v>
      </c>
      <c r="B7" s="163"/>
      <c r="C7" s="163"/>
      <c r="D7" s="163"/>
      <c r="E7" s="163"/>
      <c r="F7" s="163"/>
      <c r="G7" s="164"/>
      <c r="H7" s="165" t="s">
        <v>0</v>
      </c>
      <c r="I7" s="167">
        <v>110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27.5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38.5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49.5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60.500000000000007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71.5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82.5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93.5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110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132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9A173-0CA5-4985-8902-D1ACA60CC51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346</v>
      </c>
      <c r="B4" s="85"/>
      <c r="C4" s="85"/>
      <c r="D4" s="85"/>
      <c r="E4" s="85"/>
      <c r="F4" s="85"/>
      <c r="G4" s="85"/>
      <c r="H4" s="86"/>
      <c r="I4" s="79" t="s">
        <v>280</v>
      </c>
    </row>
    <row r="5" spans="1:9" ht="6.7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345</v>
      </c>
      <c r="B7" s="163"/>
      <c r="C7" s="163"/>
      <c r="D7" s="163"/>
      <c r="E7" s="163"/>
      <c r="F7" s="163"/>
      <c r="G7" s="164"/>
      <c r="H7" s="165" t="s">
        <v>0</v>
      </c>
      <c r="I7" s="167">
        <v>95</v>
      </c>
    </row>
    <row r="8" spans="1:9" ht="9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23.75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33.25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42.75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52.250000000000007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61.75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71.25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80.75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95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114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A8C1E5-0880-4150-907D-6A0797EB55CF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18</v>
      </c>
      <c r="B4" s="65"/>
      <c r="C4" s="65"/>
      <c r="D4" s="65"/>
      <c r="E4" s="65"/>
      <c r="F4" s="65"/>
      <c r="G4" s="65"/>
      <c r="H4" s="66"/>
      <c r="I4" s="21" t="s">
        <v>122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13</v>
      </c>
      <c r="B6" s="52"/>
      <c r="C6" s="52"/>
      <c r="D6" s="52"/>
      <c r="E6" s="52"/>
      <c r="F6" s="52"/>
      <c r="G6" s="53"/>
      <c r="H6" s="3" t="s">
        <v>0</v>
      </c>
      <c r="I6" s="7">
        <v>450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157.5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202.5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247.50000000000003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292.5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382.5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540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078A25-7795-46A4-87D4-17C190B102E6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4" customHeight="1" x14ac:dyDescent="0.5">
      <c r="A4" s="84" t="s">
        <v>347</v>
      </c>
      <c r="B4" s="85"/>
      <c r="C4" s="85"/>
      <c r="D4" s="85"/>
      <c r="E4" s="85"/>
      <c r="F4" s="85"/>
      <c r="G4" s="85"/>
      <c r="H4" s="86"/>
      <c r="I4" s="79" t="s">
        <v>281</v>
      </c>
    </row>
    <row r="5" spans="1:9" ht="7.7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348</v>
      </c>
      <c r="B7" s="163"/>
      <c r="C7" s="163"/>
      <c r="D7" s="163"/>
      <c r="E7" s="163"/>
      <c r="F7" s="163"/>
      <c r="G7" s="164"/>
      <c r="H7" s="165" t="s">
        <v>0</v>
      </c>
      <c r="I7" s="167">
        <v>40</v>
      </c>
    </row>
    <row r="8" spans="1:9" ht="9.7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10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14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18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26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30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48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27A810-2230-4251-AA07-D6ABD2D31E3C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349</v>
      </c>
      <c r="B4" s="85"/>
      <c r="C4" s="85"/>
      <c r="D4" s="85"/>
      <c r="E4" s="85"/>
      <c r="F4" s="85"/>
      <c r="G4" s="85"/>
      <c r="H4" s="86"/>
      <c r="I4" s="79" t="s">
        <v>282</v>
      </c>
    </row>
    <row r="5" spans="1:9" ht="30" customHeight="1" x14ac:dyDescent="0.2">
      <c r="A5" s="159" t="s">
        <v>350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351</v>
      </c>
      <c r="B7" s="163"/>
      <c r="C7" s="163"/>
      <c r="D7" s="163"/>
      <c r="E7" s="163"/>
      <c r="F7" s="163"/>
      <c r="G7" s="164"/>
      <c r="H7" s="165" t="s">
        <v>0</v>
      </c>
      <c r="I7" s="167">
        <v>300</v>
      </c>
    </row>
    <row r="8" spans="1:9" ht="9.7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105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135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165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195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255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300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360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6B8D4D-A9D4-4D09-B2BE-EA8FE48B7561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352</v>
      </c>
      <c r="B4" s="85"/>
      <c r="C4" s="85"/>
      <c r="D4" s="85"/>
      <c r="E4" s="85"/>
      <c r="F4" s="85"/>
      <c r="G4" s="85"/>
      <c r="H4" s="86"/>
      <c r="I4" s="79" t="s">
        <v>283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353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E8E88-18FA-4C29-8D0D-343B8DF85E4D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354</v>
      </c>
      <c r="B4" s="85"/>
      <c r="C4" s="85"/>
      <c r="D4" s="85"/>
      <c r="E4" s="85"/>
      <c r="F4" s="85"/>
      <c r="G4" s="85"/>
      <c r="H4" s="86"/>
      <c r="I4" s="79" t="s">
        <v>284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355</v>
      </c>
      <c r="B7" s="163"/>
      <c r="C7" s="163"/>
      <c r="D7" s="163"/>
      <c r="E7" s="163"/>
      <c r="F7" s="163"/>
      <c r="G7" s="164"/>
      <c r="H7" s="165" t="s">
        <v>0</v>
      </c>
      <c r="I7" s="167">
        <v>40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10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14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18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26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30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48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EBD9C-DD16-4682-A552-B38182273FC6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8.1" customHeight="1" x14ac:dyDescent="0.4">
      <c r="A4" s="140" t="s">
        <v>358</v>
      </c>
      <c r="B4" s="141"/>
      <c r="C4" s="141"/>
      <c r="D4" s="141"/>
      <c r="E4" s="141"/>
      <c r="F4" s="141"/>
      <c r="G4" s="141"/>
      <c r="H4" s="142"/>
      <c r="I4" s="79" t="s">
        <v>285</v>
      </c>
    </row>
    <row r="5" spans="1:9" ht="29.65" customHeight="1" x14ac:dyDescent="0.2">
      <c r="A5" s="121" t="s">
        <v>357</v>
      </c>
      <c r="B5" s="171"/>
      <c r="C5" s="171"/>
      <c r="D5" s="171"/>
      <c r="E5" s="171"/>
      <c r="F5" s="171"/>
      <c r="G5" s="171"/>
      <c r="H5" s="172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356</v>
      </c>
      <c r="B7" s="163"/>
      <c r="C7" s="163"/>
      <c r="D7" s="163"/>
      <c r="E7" s="163"/>
      <c r="F7" s="163"/>
      <c r="G7" s="164"/>
      <c r="H7" s="165" t="s">
        <v>0</v>
      </c>
      <c r="I7" s="167">
        <v>40</v>
      </c>
    </row>
    <row r="8" spans="1:9" ht="5.6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10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14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18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26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30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48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8432D-EB27-450F-BEA8-C4306C0A084E}">
  <dimension ref="A1:I22"/>
  <sheetViews>
    <sheetView topLeftCell="D1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6.4" customHeight="1" x14ac:dyDescent="0.5">
      <c r="A4" s="84" t="s">
        <v>359</v>
      </c>
      <c r="B4" s="85"/>
      <c r="C4" s="85"/>
      <c r="D4" s="85"/>
      <c r="E4" s="85"/>
      <c r="F4" s="85"/>
      <c r="G4" s="85"/>
      <c r="H4" s="86"/>
      <c r="I4" s="79" t="s">
        <v>286</v>
      </c>
    </row>
    <row r="5" spans="1:9" ht="23.1" customHeight="1" x14ac:dyDescent="0.2">
      <c r="A5" s="109" t="s">
        <v>360</v>
      </c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1.7" customHeight="1" x14ac:dyDescent="0.2">
      <c r="A7" s="162" t="s">
        <v>361</v>
      </c>
      <c r="B7" s="163"/>
      <c r="C7" s="163"/>
      <c r="D7" s="163"/>
      <c r="E7" s="163"/>
      <c r="F7" s="163"/>
      <c r="G7" s="164"/>
      <c r="H7" s="165" t="s">
        <v>0</v>
      </c>
      <c r="I7" s="167">
        <v>55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13.75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19.25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24.75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30.250000000000004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35.75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41.25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46.75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55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66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34E7B6-F5C9-4009-A1BA-56619F69EE07}">
  <dimension ref="A1:I22"/>
  <sheetViews>
    <sheetView topLeftCell="A3" workbookViewId="0">
      <selection activeCell="I10" sqref="I10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363</v>
      </c>
      <c r="B4" s="148"/>
      <c r="C4" s="148"/>
      <c r="D4" s="148"/>
      <c r="E4" s="148"/>
      <c r="F4" s="148"/>
      <c r="G4" s="148"/>
      <c r="H4" s="149"/>
      <c r="I4" s="79" t="s">
        <v>287</v>
      </c>
    </row>
    <row r="5" spans="1:9" ht="25.7" customHeight="1" x14ac:dyDescent="0.2">
      <c r="A5" s="109" t="s">
        <v>362</v>
      </c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3" customHeight="1" x14ac:dyDescent="0.2">
      <c r="A7" s="162" t="s">
        <v>364</v>
      </c>
      <c r="B7" s="163"/>
      <c r="C7" s="163"/>
      <c r="D7" s="163"/>
      <c r="E7" s="163"/>
      <c r="F7" s="163"/>
      <c r="G7" s="164"/>
      <c r="H7" s="165" t="s">
        <v>0</v>
      </c>
      <c r="I7" s="167">
        <v>145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36.25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50.75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65.25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79.75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94.25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108.75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123.25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174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5" top="0.75" bottom="0.5" header="0.3" footer="0.3"/>
  <pageSetup orientation="portrait" r:id="rId1"/>
</worksheet>
</file>

<file path=xl/worksheets/sheet1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5916DF-8B14-4561-BCA4-3C0B5F2D8B8F}">
  <dimension ref="A1:I22"/>
  <sheetViews>
    <sheetView topLeftCell="D10" workbookViewId="0">
      <selection activeCell="I7" sqref="I7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367</v>
      </c>
      <c r="B4" s="148"/>
      <c r="C4" s="148"/>
      <c r="D4" s="148"/>
      <c r="E4" s="148"/>
      <c r="F4" s="148"/>
      <c r="G4" s="148"/>
      <c r="H4" s="149"/>
      <c r="I4" s="79" t="s">
        <v>366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365</v>
      </c>
      <c r="B7" s="163"/>
      <c r="C7" s="163"/>
      <c r="D7" s="163"/>
      <c r="E7" s="163"/>
      <c r="F7" s="163"/>
      <c r="G7" s="164"/>
      <c r="H7" s="165" t="s">
        <v>0</v>
      </c>
      <c r="I7" s="167">
        <v>30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7.5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10.5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13.5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16.5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19.5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22.5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25.5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36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4600C-DE86-473B-83F2-DCE9E7D54D83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383</v>
      </c>
      <c r="B4" s="148"/>
      <c r="C4" s="148"/>
      <c r="D4" s="148"/>
      <c r="E4" s="148"/>
      <c r="F4" s="148"/>
      <c r="G4" s="148"/>
      <c r="H4" s="149"/>
      <c r="I4" s="79" t="s">
        <v>368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384</v>
      </c>
      <c r="B7" s="163"/>
      <c r="C7" s="163"/>
      <c r="D7" s="163"/>
      <c r="E7" s="163"/>
      <c r="F7" s="163"/>
      <c r="G7" s="164"/>
      <c r="H7" s="165" t="s">
        <v>0</v>
      </c>
      <c r="I7" s="167">
        <v>60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21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27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33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39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45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51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60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72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3363F-8033-4EBE-8B2F-F358ECB1A29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383</v>
      </c>
      <c r="B4" s="148"/>
      <c r="C4" s="148"/>
      <c r="D4" s="148"/>
      <c r="E4" s="148"/>
      <c r="F4" s="148"/>
      <c r="G4" s="148"/>
      <c r="H4" s="149"/>
      <c r="I4" s="79" t="s">
        <v>369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384</v>
      </c>
      <c r="B7" s="163"/>
      <c r="C7" s="163"/>
      <c r="D7" s="163"/>
      <c r="E7" s="163"/>
      <c r="F7" s="163"/>
      <c r="G7" s="164"/>
      <c r="H7" s="165" t="s">
        <v>0</v>
      </c>
      <c r="I7" s="167">
        <v>60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21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27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33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39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45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51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60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72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5204C5-8B76-4B25-A341-1829F39DFA78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17</v>
      </c>
      <c r="B4" s="42"/>
      <c r="C4" s="42"/>
      <c r="D4" s="42"/>
      <c r="E4" s="42"/>
      <c r="F4" s="42"/>
      <c r="G4" s="42"/>
      <c r="H4" s="43"/>
      <c r="I4" s="21" t="s">
        <v>121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14</v>
      </c>
      <c r="B6" s="52"/>
      <c r="C6" s="52"/>
      <c r="D6" s="52"/>
      <c r="E6" s="52"/>
      <c r="F6" s="52"/>
      <c r="G6" s="53"/>
      <c r="H6" s="3" t="s">
        <v>0</v>
      </c>
      <c r="I6" s="7">
        <v>60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21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27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33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39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45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51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60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72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A19:H20"/>
    <mergeCell ref="I19:I20"/>
    <mergeCell ref="A1:I1"/>
    <mergeCell ref="B14:D14"/>
    <mergeCell ref="E14:G14"/>
    <mergeCell ref="B15:D15"/>
    <mergeCell ref="E15:G15"/>
    <mergeCell ref="B16:H16"/>
    <mergeCell ref="B17:D17"/>
    <mergeCell ref="E17:G17"/>
    <mergeCell ref="B11:D11"/>
    <mergeCell ref="E11:G11"/>
    <mergeCell ref="B12:D12"/>
    <mergeCell ref="E12:G12"/>
    <mergeCell ref="B13:D13"/>
    <mergeCell ref="E13:G13"/>
    <mergeCell ref="B8:D8"/>
    <mergeCell ref="E8:G8"/>
    <mergeCell ref="B9:D9"/>
    <mergeCell ref="E9:G9"/>
    <mergeCell ref="B10:D10"/>
    <mergeCell ref="E10:G10"/>
    <mergeCell ref="B7:D7"/>
    <mergeCell ref="E7:G7"/>
    <mergeCell ref="A2:I2"/>
    <mergeCell ref="B3:I3"/>
    <mergeCell ref="A4:H4"/>
    <mergeCell ref="B5:I5"/>
    <mergeCell ref="A6:G6"/>
  </mergeCells>
  <pageMargins left="0.5" right="0.25" top="0.75" bottom="0.75" header="0.3" footer="0.3"/>
  <pageSetup orientation="portrait" r:id="rId1"/>
</worksheet>
</file>

<file path=xl/worksheets/sheet1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59F72-37F7-4FA1-B6C2-F1A295838B68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386</v>
      </c>
      <c r="B4" s="148"/>
      <c r="C4" s="148"/>
      <c r="D4" s="148"/>
      <c r="E4" s="148"/>
      <c r="F4" s="148"/>
      <c r="G4" s="148"/>
      <c r="H4" s="149"/>
      <c r="I4" s="79" t="s">
        <v>370</v>
      </c>
    </row>
    <row r="5" spans="1:9" ht="30.4" customHeight="1" x14ac:dyDescent="0.2">
      <c r="A5" s="88" t="s">
        <v>387</v>
      </c>
      <c r="B5" s="89"/>
      <c r="C5" s="89"/>
      <c r="D5" s="89"/>
      <c r="E5" s="89"/>
      <c r="F5" s="89"/>
      <c r="G5" s="89"/>
      <c r="H5" s="90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390</v>
      </c>
      <c r="B7" s="163"/>
      <c r="C7" s="163"/>
      <c r="D7" s="163"/>
      <c r="E7" s="163"/>
      <c r="F7" s="163"/>
      <c r="G7" s="164"/>
      <c r="H7" s="165" t="s">
        <v>0</v>
      </c>
      <c r="I7" s="167">
        <v>30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7.5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10.5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13.5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16.5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19.5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22.5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25.5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36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7ABDF1-4537-439A-8E05-8B8AE16FB90B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388</v>
      </c>
      <c r="B4" s="148"/>
      <c r="C4" s="148"/>
      <c r="D4" s="148"/>
      <c r="E4" s="148"/>
      <c r="F4" s="148"/>
      <c r="G4" s="148"/>
      <c r="H4" s="149"/>
      <c r="I4" s="79" t="s">
        <v>371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389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179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C0AC2-9BB4-4DD5-BC7F-431C2A1B214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391</v>
      </c>
      <c r="B4" s="148"/>
      <c r="C4" s="148"/>
      <c r="D4" s="148"/>
      <c r="E4" s="148"/>
      <c r="F4" s="148"/>
      <c r="G4" s="148"/>
      <c r="H4" s="149"/>
      <c r="I4" s="79" t="s">
        <v>372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313</v>
      </c>
      <c r="B7" s="163"/>
      <c r="C7" s="163"/>
      <c r="D7" s="163"/>
      <c r="E7" s="163"/>
      <c r="F7" s="163"/>
      <c r="G7" s="164"/>
      <c r="H7" s="165" t="s">
        <v>0</v>
      </c>
      <c r="I7" s="167">
        <v>40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10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14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18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26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30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34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48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37BC1-5F40-4971-8FA9-03E4D263B145}">
  <dimension ref="A1:I22"/>
  <sheetViews>
    <sheetView topLeftCell="A2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392</v>
      </c>
      <c r="B4" s="148"/>
      <c r="C4" s="148"/>
      <c r="D4" s="148"/>
      <c r="E4" s="148"/>
      <c r="F4" s="148"/>
      <c r="G4" s="148"/>
      <c r="H4" s="149"/>
      <c r="I4" s="79" t="s">
        <v>373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241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8C9766-A719-4131-8C83-1C6FE6F4153A}">
  <dimension ref="A1:I22"/>
  <sheetViews>
    <sheetView workbookViewId="0">
      <selection activeCell="A4" sqref="A4:H4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394</v>
      </c>
      <c r="B4" s="148"/>
      <c r="C4" s="148"/>
      <c r="D4" s="148"/>
      <c r="E4" s="148"/>
      <c r="F4" s="148"/>
      <c r="G4" s="148"/>
      <c r="H4" s="149"/>
      <c r="I4" s="79" t="s">
        <v>374</v>
      </c>
    </row>
    <row r="5" spans="1:9" ht="30.75" customHeight="1" x14ac:dyDescent="0.2">
      <c r="A5" s="109" t="s">
        <v>393</v>
      </c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395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AA737-DE6A-4EE7-8BA2-13DE01223E10}">
  <dimension ref="A1:I22"/>
  <sheetViews>
    <sheetView tabSelected="1" workbookViewId="0">
      <selection activeCell="A2" sqref="A2:I2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394</v>
      </c>
      <c r="B4" s="148"/>
      <c r="C4" s="148"/>
      <c r="D4" s="148"/>
      <c r="E4" s="148"/>
      <c r="F4" s="148"/>
      <c r="G4" s="148"/>
      <c r="H4" s="149"/>
      <c r="I4" s="79" t="s">
        <v>375</v>
      </c>
    </row>
    <row r="5" spans="1:9" ht="33.75" customHeight="1" x14ac:dyDescent="0.2">
      <c r="A5" s="109" t="s">
        <v>396</v>
      </c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80" t="s">
        <v>398</v>
      </c>
      <c r="B7" s="181"/>
      <c r="C7" s="181"/>
      <c r="D7" s="181"/>
      <c r="E7" s="181"/>
      <c r="F7" s="181"/>
      <c r="G7" s="182"/>
      <c r="H7" s="165" t="s">
        <v>0</v>
      </c>
      <c r="I7" s="167">
        <v>20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0AD3B-4568-4FB1-964A-7F7D26AF0C7B}">
  <dimension ref="A1:I22"/>
  <sheetViews>
    <sheetView workbookViewId="0">
      <selection activeCell="A5" sqref="A5:H5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 t="s">
        <v>394</v>
      </c>
      <c r="B4" s="148"/>
      <c r="C4" s="148"/>
      <c r="D4" s="148"/>
      <c r="E4" s="148"/>
      <c r="F4" s="148"/>
      <c r="G4" s="148"/>
      <c r="H4" s="149"/>
      <c r="I4" s="79" t="s">
        <v>376</v>
      </c>
    </row>
    <row r="5" spans="1:9" ht="34.5" customHeight="1" x14ac:dyDescent="0.2">
      <c r="A5" s="88" t="s">
        <v>397</v>
      </c>
      <c r="B5" s="89"/>
      <c r="C5" s="89"/>
      <c r="D5" s="89"/>
      <c r="E5" s="89"/>
      <c r="F5" s="89"/>
      <c r="G5" s="89"/>
      <c r="H5" s="90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395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CD58BD-CB5D-4A43-A352-269AECF87451}">
  <dimension ref="A1:I22"/>
  <sheetViews>
    <sheetView workbookViewId="0">
      <selection activeCell="I7" sqref="I7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/>
      <c r="B4" s="148"/>
      <c r="C4" s="148"/>
      <c r="D4" s="148"/>
      <c r="E4" s="148"/>
      <c r="F4" s="148"/>
      <c r="G4" s="148"/>
      <c r="H4" s="149"/>
      <c r="I4" s="79" t="s">
        <v>377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160</v>
      </c>
      <c r="B7" s="163"/>
      <c r="C7" s="163"/>
      <c r="D7" s="163"/>
      <c r="E7" s="163"/>
      <c r="F7" s="163"/>
      <c r="G7" s="164"/>
      <c r="H7" s="165" t="s">
        <v>0</v>
      </c>
      <c r="I7" s="167"/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/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/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/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/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/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/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/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/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/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ACEF1-5DD1-466F-B56B-EB7884844F17}">
  <dimension ref="A1:I22"/>
  <sheetViews>
    <sheetView workbookViewId="0">
      <selection activeCell="I7" sqref="I7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/>
      <c r="B4" s="148"/>
      <c r="C4" s="148"/>
      <c r="D4" s="148"/>
      <c r="E4" s="148"/>
      <c r="F4" s="148"/>
      <c r="G4" s="148"/>
      <c r="H4" s="149"/>
      <c r="I4" s="79" t="s">
        <v>378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160</v>
      </c>
      <c r="B7" s="163"/>
      <c r="C7" s="163"/>
      <c r="D7" s="163"/>
      <c r="E7" s="163"/>
      <c r="F7" s="163"/>
      <c r="G7" s="164"/>
      <c r="H7" s="165" t="s">
        <v>0</v>
      </c>
      <c r="I7" s="167"/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/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/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/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/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/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/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/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/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/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6D7505-FF60-4AD1-A4CE-2F218DE1DB65}">
  <dimension ref="A1:I22"/>
  <sheetViews>
    <sheetView workbookViewId="0">
      <selection activeCell="I7" sqref="I7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/>
      <c r="B4" s="148"/>
      <c r="C4" s="148"/>
      <c r="D4" s="148"/>
      <c r="E4" s="148"/>
      <c r="F4" s="148"/>
      <c r="G4" s="148"/>
      <c r="H4" s="149"/>
      <c r="I4" s="79" t="s">
        <v>379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160</v>
      </c>
      <c r="B7" s="163"/>
      <c r="C7" s="163"/>
      <c r="D7" s="163"/>
      <c r="E7" s="163"/>
      <c r="F7" s="163"/>
      <c r="G7" s="164"/>
      <c r="H7" s="165" t="s">
        <v>0</v>
      </c>
      <c r="I7" s="167"/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/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/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/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/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/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/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/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/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/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8C87E-AA15-4F0A-B6AF-1D99BA9D48EA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16</v>
      </c>
      <c r="B4" s="42"/>
      <c r="C4" s="42"/>
      <c r="D4" s="42"/>
      <c r="E4" s="42"/>
      <c r="F4" s="42"/>
      <c r="G4" s="42"/>
      <c r="H4" s="43"/>
      <c r="I4" s="21" t="s">
        <v>120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15</v>
      </c>
      <c r="B6" s="52"/>
      <c r="C6" s="52"/>
      <c r="D6" s="52"/>
      <c r="E6" s="52"/>
      <c r="F6" s="52"/>
      <c r="G6" s="53"/>
      <c r="H6" s="3" t="s">
        <v>0</v>
      </c>
      <c r="I6" s="7">
        <v>60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21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27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33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39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45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51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60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72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7BF3B-E4CE-449E-B6E7-93CEBD11EEA2}">
  <dimension ref="A1:I22"/>
  <sheetViews>
    <sheetView workbookViewId="0">
      <selection activeCell="I7" sqref="I7:I19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700000000000003" customHeight="1" x14ac:dyDescent="0.4">
      <c r="A4" s="147"/>
      <c r="B4" s="148"/>
      <c r="C4" s="148"/>
      <c r="D4" s="148"/>
      <c r="E4" s="148"/>
      <c r="F4" s="148"/>
      <c r="G4" s="148"/>
      <c r="H4" s="149"/>
      <c r="I4" s="79" t="s">
        <v>380</v>
      </c>
    </row>
    <row r="5" spans="1:9" ht="8.65" customHeight="1" x14ac:dyDescent="0.2">
      <c r="A5" s="109"/>
      <c r="B5" s="110"/>
      <c r="C5" s="110"/>
      <c r="D5" s="110"/>
      <c r="E5" s="110"/>
      <c r="F5" s="110"/>
      <c r="G5" s="110"/>
      <c r="H5" s="11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7.75" customHeight="1" x14ac:dyDescent="0.2">
      <c r="A7" s="162" t="s">
        <v>160</v>
      </c>
      <c r="B7" s="163"/>
      <c r="C7" s="163"/>
      <c r="D7" s="163"/>
      <c r="E7" s="163"/>
      <c r="F7" s="163"/>
      <c r="G7" s="164"/>
      <c r="H7" s="165" t="s">
        <v>0</v>
      </c>
      <c r="I7" s="167"/>
    </row>
    <row r="8" spans="1:9" ht="8.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/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/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/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/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/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/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/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/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/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</mergeCells>
  <pageMargins left="0.7" right="0.25" top="0.75" bottom="0.5" header="0.3" footer="0.3"/>
  <pageSetup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1ECB4F-7069-4A76-AD49-42B6B4DE41D8}">
  <dimension ref="A1:I20"/>
  <sheetViews>
    <sheetView zoomScaleNormal="100" workbookViewId="0">
      <selection activeCell="I7" sqref="I7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296</v>
      </c>
      <c r="B4" s="65"/>
      <c r="C4" s="65"/>
      <c r="D4" s="65"/>
      <c r="E4" s="65"/>
      <c r="F4" s="65"/>
      <c r="G4" s="65"/>
      <c r="H4" s="66"/>
      <c r="I4" s="21" t="s">
        <v>119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141</v>
      </c>
      <c r="B6" s="52"/>
      <c r="C6" s="52"/>
      <c r="D6" s="52"/>
      <c r="E6" s="52"/>
      <c r="F6" s="52"/>
      <c r="G6" s="53"/>
      <c r="H6" s="3" t="s">
        <v>0</v>
      </c>
      <c r="I6" s="7">
        <v>80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20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28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36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52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60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68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80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96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3E385-A00C-4B77-B76C-5CD3494D16AA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9" t="s">
        <v>21</v>
      </c>
      <c r="B4" s="60"/>
      <c r="C4" s="60"/>
      <c r="D4" s="60"/>
      <c r="E4" s="60"/>
      <c r="F4" s="60"/>
      <c r="G4" s="60"/>
      <c r="H4" s="61"/>
      <c r="I4" s="21" t="s">
        <v>118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22</v>
      </c>
      <c r="B6" s="52"/>
      <c r="C6" s="52"/>
      <c r="D6" s="52"/>
      <c r="E6" s="52"/>
      <c r="F6" s="52"/>
      <c r="G6" s="53"/>
      <c r="H6" s="3" t="s">
        <v>0</v>
      </c>
      <c r="I6" s="7">
        <v>200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70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90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110.00000000000001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130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170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C72C9-0CF0-4B7F-BBF8-3AC5FB0FD9F2}">
  <dimension ref="A1:I20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23</v>
      </c>
      <c r="B4" s="63"/>
      <c r="C4" s="63"/>
      <c r="D4" s="63"/>
      <c r="E4" s="63"/>
      <c r="F4" s="63"/>
      <c r="G4" s="63"/>
      <c r="H4" s="64"/>
      <c r="I4" s="21" t="s">
        <v>117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57</v>
      </c>
      <c r="B6" s="52"/>
      <c r="C6" s="52"/>
      <c r="D6" s="52"/>
      <c r="E6" s="52"/>
      <c r="F6" s="52"/>
      <c r="G6" s="53"/>
      <c r="H6" s="3" t="s">
        <v>0</v>
      </c>
      <c r="I6" s="7">
        <v>300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105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135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165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195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225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255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300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360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A19:H20"/>
    <mergeCell ref="I19:I20"/>
    <mergeCell ref="A1:I1"/>
    <mergeCell ref="B14:D14"/>
    <mergeCell ref="E14:G14"/>
    <mergeCell ref="B15:D15"/>
    <mergeCell ref="E15:G15"/>
    <mergeCell ref="B16:H16"/>
    <mergeCell ref="B17:D17"/>
    <mergeCell ref="E17:G17"/>
    <mergeCell ref="B11:D11"/>
    <mergeCell ref="E11:G11"/>
    <mergeCell ref="B12:D12"/>
    <mergeCell ref="E12:G12"/>
    <mergeCell ref="B13:D13"/>
    <mergeCell ref="E13:G13"/>
    <mergeCell ref="B8:D8"/>
    <mergeCell ref="E8:G8"/>
    <mergeCell ref="B9:D9"/>
    <mergeCell ref="E9:G9"/>
    <mergeCell ref="B10:D10"/>
    <mergeCell ref="E10:G10"/>
    <mergeCell ref="B7:D7"/>
    <mergeCell ref="E7:G7"/>
    <mergeCell ref="A2:I2"/>
    <mergeCell ref="B3:I3"/>
    <mergeCell ref="A4:H4"/>
    <mergeCell ref="B5:I5"/>
    <mergeCell ref="A6:G6"/>
  </mergeCells>
  <pageMargins left="0.5" right="0.25" top="0.75" bottom="0.75" header="0.3" footer="0.3"/>
  <pageSetup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7B6210-53E9-427E-B808-BC9C317260D8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7" t="s">
        <v>54</v>
      </c>
      <c r="B4" s="68"/>
      <c r="C4" s="68"/>
      <c r="D4" s="68"/>
      <c r="E4" s="68"/>
      <c r="F4" s="68"/>
      <c r="G4" s="68"/>
      <c r="H4" s="69"/>
      <c r="I4" s="21" t="s">
        <v>116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56</v>
      </c>
      <c r="B6" s="71"/>
      <c r="C6" s="71"/>
      <c r="D6" s="71"/>
      <c r="E6" s="71"/>
      <c r="F6" s="71"/>
      <c r="G6" s="72"/>
      <c r="H6" s="3" t="s">
        <v>0</v>
      </c>
      <c r="I6" s="7">
        <v>75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26.25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33.75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41.25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48.75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56.25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63.75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75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738E3C-8490-4B3A-AD93-A20C6085BE8E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24</v>
      </c>
      <c r="B4" s="63"/>
      <c r="C4" s="63"/>
      <c r="D4" s="63"/>
      <c r="E4" s="63"/>
      <c r="F4" s="63"/>
      <c r="G4" s="63"/>
      <c r="H4" s="64"/>
      <c r="I4" s="21" t="s">
        <v>115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40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14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18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26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34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9</v>
      </c>
      <c r="B4" s="42"/>
      <c r="C4" s="42"/>
      <c r="D4" s="42"/>
      <c r="E4" s="42"/>
      <c r="F4" s="42"/>
      <c r="G4" s="42"/>
      <c r="H4" s="43"/>
      <c r="I4" s="21" t="s">
        <v>132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8</v>
      </c>
      <c r="B6" s="52"/>
      <c r="C6" s="52"/>
      <c r="D6" s="52"/>
      <c r="E6" s="52"/>
      <c r="F6" s="52"/>
      <c r="G6" s="53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25">
      <c r="A17" s="12">
        <v>9</v>
      </c>
      <c r="B17" s="30"/>
      <c r="C17" s="30"/>
      <c r="D17" s="30"/>
      <c r="E17" s="30"/>
      <c r="F17" s="30"/>
      <c r="G17" s="30"/>
      <c r="H17" s="4"/>
      <c r="I17" s="17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A19:H20"/>
    <mergeCell ref="I19:I20"/>
    <mergeCell ref="A1:I1"/>
    <mergeCell ref="E13:G13"/>
    <mergeCell ref="B14:D14"/>
    <mergeCell ref="B17:D17"/>
    <mergeCell ref="E17:G17"/>
    <mergeCell ref="B16:H16"/>
    <mergeCell ref="B15:D15"/>
    <mergeCell ref="E15:G15"/>
    <mergeCell ref="E14:G14"/>
    <mergeCell ref="B13:D13"/>
    <mergeCell ref="B11:D11"/>
    <mergeCell ref="E11:G11"/>
    <mergeCell ref="B12:D12"/>
    <mergeCell ref="E12:G12"/>
    <mergeCell ref="B9:D9"/>
    <mergeCell ref="E9:G9"/>
    <mergeCell ref="B10:D10"/>
    <mergeCell ref="E10:G10"/>
    <mergeCell ref="A2:I2"/>
    <mergeCell ref="B8:D8"/>
    <mergeCell ref="B7:D7"/>
    <mergeCell ref="E7:G7"/>
    <mergeCell ref="E8:G8"/>
    <mergeCell ref="B3:I3"/>
    <mergeCell ref="B5:I5"/>
    <mergeCell ref="A4:H4"/>
    <mergeCell ref="A6:G6"/>
  </mergeCells>
  <phoneticPr fontId="1" type="noConversion"/>
  <pageMargins left="0.5" right="0.25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8413E1-42BB-4F32-A549-32377B127377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26</v>
      </c>
      <c r="B4" s="42"/>
      <c r="C4" s="42"/>
      <c r="D4" s="42"/>
      <c r="E4" s="42"/>
      <c r="F4" s="42"/>
      <c r="G4" s="42"/>
      <c r="H4" s="43"/>
      <c r="I4" s="21" t="s">
        <v>114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75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26.25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33.75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41.25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48.75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56.25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63.75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75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C805D1-D06D-4156-A4F5-DAFFDC388F42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27</v>
      </c>
      <c r="B4" s="63"/>
      <c r="C4" s="63"/>
      <c r="D4" s="63"/>
      <c r="E4" s="63"/>
      <c r="F4" s="63"/>
      <c r="G4" s="63"/>
      <c r="H4" s="64"/>
      <c r="I4" s="21" t="s">
        <v>113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40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14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18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26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34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83729B-5050-4CB2-B825-5D0B92F3C6E2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28</v>
      </c>
      <c r="B4" s="63"/>
      <c r="C4" s="63"/>
      <c r="D4" s="63"/>
      <c r="E4" s="63"/>
      <c r="F4" s="63"/>
      <c r="G4" s="63"/>
      <c r="H4" s="64"/>
      <c r="I4" s="21" t="s">
        <v>112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25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6.25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8.75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11.25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13.750000000000002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16.25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18.75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21.25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30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B6094E-644E-4413-B5E0-BC2DA2269DB4}">
  <dimension ref="A1:I21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23.140625" customWidth="1"/>
    <col min="9" max="9" width="14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1.1" customHeight="1" x14ac:dyDescent="0.2">
      <c r="A4" s="75" t="s">
        <v>152</v>
      </c>
      <c r="B4" s="76"/>
      <c r="C4" s="76"/>
      <c r="D4" s="76"/>
      <c r="E4" s="76"/>
      <c r="F4" s="76"/>
      <c r="G4" s="77" t="s">
        <v>151</v>
      </c>
      <c r="H4" s="78"/>
      <c r="I4" s="79" t="s">
        <v>111</v>
      </c>
    </row>
    <row r="5" spans="1:9" ht="57" customHeight="1" x14ac:dyDescent="0.2">
      <c r="A5" s="81" t="s">
        <v>150</v>
      </c>
      <c r="B5" s="82"/>
      <c r="C5" s="82"/>
      <c r="D5" s="82"/>
      <c r="E5" s="82"/>
      <c r="F5" s="82"/>
      <c r="G5" s="82"/>
      <c r="H5" s="8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70" t="s">
        <v>25</v>
      </c>
      <c r="B7" s="71"/>
      <c r="C7" s="71"/>
      <c r="D7" s="71"/>
      <c r="E7" s="71"/>
      <c r="F7" s="71"/>
      <c r="G7" s="72"/>
      <c r="H7" s="3" t="s">
        <v>0</v>
      </c>
      <c r="I7" s="7">
        <v>300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39.950000000000003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75</v>
      </c>
    </row>
    <row r="10" spans="1:9" ht="39.950000000000003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105</v>
      </c>
    </row>
    <row r="11" spans="1:9" ht="39.950000000000003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135</v>
      </c>
    </row>
    <row r="12" spans="1:9" ht="39.950000000000003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165</v>
      </c>
    </row>
    <row r="13" spans="1:9" ht="39.950000000000003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195</v>
      </c>
    </row>
    <row r="14" spans="1:9" ht="39.950000000000003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225</v>
      </c>
    </row>
    <row r="15" spans="1:9" ht="39.950000000000003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255</v>
      </c>
    </row>
    <row r="16" spans="1:9" ht="39.950000000000003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300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360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73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74"/>
    </row>
  </sheetData>
  <mergeCells count="32">
    <mergeCell ref="B13:D13"/>
    <mergeCell ref="E13:G13"/>
    <mergeCell ref="A1:I1"/>
    <mergeCell ref="A2:I2"/>
    <mergeCell ref="B3:I3"/>
    <mergeCell ref="I4:I5"/>
    <mergeCell ref="A5:H5"/>
    <mergeCell ref="B6:I6"/>
    <mergeCell ref="A7:G7"/>
    <mergeCell ref="B8:D8"/>
    <mergeCell ref="E8:G8"/>
    <mergeCell ref="B9:D9"/>
    <mergeCell ref="E9:G9"/>
    <mergeCell ref="B10:D10"/>
    <mergeCell ref="E10:G10"/>
    <mergeCell ref="B11:D11"/>
    <mergeCell ref="A20:H21"/>
    <mergeCell ref="I20:I21"/>
    <mergeCell ref="A4:F4"/>
    <mergeCell ref="G4:H4"/>
    <mergeCell ref="B17:H17"/>
    <mergeCell ref="B18:D18"/>
    <mergeCell ref="E18:G18"/>
    <mergeCell ref="B14:D14"/>
    <mergeCell ref="E14:G14"/>
    <mergeCell ref="B15:D15"/>
    <mergeCell ref="E15:G15"/>
    <mergeCell ref="B16:D16"/>
    <mergeCell ref="E16:G16"/>
    <mergeCell ref="E11:G11"/>
    <mergeCell ref="B12:D12"/>
    <mergeCell ref="E12:G12"/>
  </mergeCells>
  <pageMargins left="0.5" right="0.25" top="0.75" bottom="0.75" header="0.3" footer="0.3"/>
  <pageSetup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BB5C10-4344-4DB1-8CDF-54755744B2C6}">
  <dimension ref="A1:I21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21.710937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1.75" customHeight="1" x14ac:dyDescent="0.5">
      <c r="A4" s="84" t="s">
        <v>29</v>
      </c>
      <c r="B4" s="85"/>
      <c r="C4" s="85"/>
      <c r="D4" s="85"/>
      <c r="E4" s="85"/>
      <c r="F4" s="85"/>
      <c r="G4" s="85"/>
      <c r="H4" s="86"/>
      <c r="I4" s="79" t="s">
        <v>110</v>
      </c>
    </row>
    <row r="5" spans="1:9" ht="35.1" customHeight="1" x14ac:dyDescent="0.2">
      <c r="A5" s="87" t="s">
        <v>59</v>
      </c>
      <c r="B5" s="82"/>
      <c r="C5" s="82"/>
      <c r="D5" s="82"/>
      <c r="E5" s="82"/>
      <c r="F5" s="82"/>
      <c r="G5" s="82"/>
      <c r="H5" s="8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70" t="s">
        <v>25</v>
      </c>
      <c r="B7" s="71"/>
      <c r="C7" s="71"/>
      <c r="D7" s="71"/>
      <c r="E7" s="71"/>
      <c r="F7" s="71"/>
      <c r="G7" s="72"/>
      <c r="H7" s="3" t="s">
        <v>0</v>
      </c>
      <c r="I7" s="7">
        <v>125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39.950000000000003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31.25</v>
      </c>
    </row>
    <row r="10" spans="1:9" ht="39.950000000000003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43.75</v>
      </c>
    </row>
    <row r="11" spans="1:9" ht="39.950000000000003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56.25</v>
      </c>
    </row>
    <row r="12" spans="1:9" ht="39.950000000000003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68.75</v>
      </c>
    </row>
    <row r="13" spans="1:9" ht="39.950000000000003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81.25</v>
      </c>
    </row>
    <row r="14" spans="1:9" ht="39.950000000000003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93.75</v>
      </c>
    </row>
    <row r="15" spans="1:9" ht="39.950000000000003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106.25</v>
      </c>
    </row>
    <row r="16" spans="1:9" ht="39.950000000000003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125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150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B10:D10"/>
    <mergeCell ref="E10:G10"/>
    <mergeCell ref="B11:D11"/>
    <mergeCell ref="B6:I6"/>
    <mergeCell ref="A7:G7"/>
    <mergeCell ref="B8:D8"/>
    <mergeCell ref="E8:G8"/>
    <mergeCell ref="B9:D9"/>
    <mergeCell ref="E9:G9"/>
    <mergeCell ref="E11:G11"/>
    <mergeCell ref="A1:I1"/>
    <mergeCell ref="A2:I2"/>
    <mergeCell ref="B3:I3"/>
    <mergeCell ref="A4:H4"/>
    <mergeCell ref="I4:I5"/>
    <mergeCell ref="A5:H5"/>
    <mergeCell ref="B12:D12"/>
    <mergeCell ref="E12:G12"/>
    <mergeCell ref="B13:D13"/>
    <mergeCell ref="E13:G13"/>
    <mergeCell ref="B14:D14"/>
    <mergeCell ref="E14:G14"/>
    <mergeCell ref="I20:I21"/>
    <mergeCell ref="B17:H17"/>
    <mergeCell ref="B18:D18"/>
    <mergeCell ref="E18:G18"/>
    <mergeCell ref="B15:D15"/>
    <mergeCell ref="E15:G15"/>
    <mergeCell ref="B16:D16"/>
    <mergeCell ref="E16:G16"/>
    <mergeCell ref="A20:H21"/>
  </mergeCells>
  <pageMargins left="0.5" right="0.25" top="0.75" bottom="0.75" header="0.3" footer="0.3"/>
  <pageSetup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857DCE-2CE7-4CD0-BBDD-6A9CBA08059F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9" customWidth="1"/>
    <col min="9" max="9" width="15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30</v>
      </c>
      <c r="B4" s="42"/>
      <c r="C4" s="42"/>
      <c r="D4" s="42"/>
      <c r="E4" s="42"/>
      <c r="F4" s="42"/>
      <c r="G4" s="42"/>
      <c r="H4" s="43"/>
      <c r="I4" s="21" t="s">
        <v>109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40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14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18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26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34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4B5224-190A-4B39-A879-B6A129D6F0AA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31</v>
      </c>
      <c r="B4" s="65"/>
      <c r="C4" s="65"/>
      <c r="D4" s="65"/>
      <c r="E4" s="65"/>
      <c r="F4" s="65"/>
      <c r="G4" s="65"/>
      <c r="H4" s="66"/>
      <c r="I4" s="21" t="s">
        <v>108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32</v>
      </c>
      <c r="I6" s="7">
        <v>60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21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27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33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39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45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51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60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72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A5ADD1-2D64-4A8B-B47F-53B9554E69B4}">
  <dimension ref="A1:I21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5" max="5" width="0.28515625" customWidth="1"/>
    <col min="7" max="7" width="15" customWidth="1"/>
    <col min="8" max="8" width="21.7109375" customWidth="1"/>
    <col min="9" max="9" width="15.42578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1.95" customHeight="1" x14ac:dyDescent="0.5">
      <c r="A4" s="84" t="s">
        <v>60</v>
      </c>
      <c r="B4" s="85"/>
      <c r="C4" s="85"/>
      <c r="D4" s="85"/>
      <c r="E4" s="85"/>
      <c r="F4" s="85"/>
      <c r="G4" s="85"/>
      <c r="H4" s="86"/>
      <c r="I4" s="79" t="s">
        <v>107</v>
      </c>
    </row>
    <row r="5" spans="1:9" ht="35.1" customHeight="1" x14ac:dyDescent="0.2">
      <c r="A5" s="87" t="s">
        <v>61</v>
      </c>
      <c r="B5" s="82"/>
      <c r="C5" s="82"/>
      <c r="D5" s="82"/>
      <c r="E5" s="82"/>
      <c r="F5" s="82"/>
      <c r="G5" s="82"/>
      <c r="H5" s="8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70" t="s">
        <v>58</v>
      </c>
      <c r="B7" s="71"/>
      <c r="C7" s="71"/>
      <c r="D7" s="71"/>
      <c r="E7" s="71"/>
      <c r="F7" s="71"/>
      <c r="G7" s="72"/>
      <c r="H7" s="3" t="s">
        <v>0</v>
      </c>
      <c r="I7" s="7">
        <v>300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39.950000000000003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75</v>
      </c>
    </row>
    <row r="10" spans="1:9" ht="39.950000000000003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105</v>
      </c>
    </row>
    <row r="11" spans="1:9" ht="39.950000000000003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135</v>
      </c>
    </row>
    <row r="12" spans="1:9" ht="39.950000000000003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165</v>
      </c>
    </row>
    <row r="13" spans="1:9" ht="39.950000000000003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195</v>
      </c>
    </row>
    <row r="14" spans="1:9" ht="39.950000000000003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225</v>
      </c>
    </row>
    <row r="15" spans="1:9" ht="39.950000000000003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255</v>
      </c>
    </row>
    <row r="16" spans="1:9" ht="39.950000000000003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300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360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A20:H21"/>
    <mergeCell ref="I20:I21"/>
    <mergeCell ref="A1:I1"/>
    <mergeCell ref="A2:I2"/>
    <mergeCell ref="B3:I3"/>
    <mergeCell ref="A4:H4"/>
    <mergeCell ref="I4:I5"/>
    <mergeCell ref="A5:H5"/>
    <mergeCell ref="B6:I6"/>
    <mergeCell ref="A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H17"/>
    <mergeCell ref="B18:D18"/>
    <mergeCell ref="E18:G18"/>
    <mergeCell ref="B14:D14"/>
    <mergeCell ref="E14:G14"/>
    <mergeCell ref="B15:D15"/>
    <mergeCell ref="E15:G15"/>
    <mergeCell ref="B16:D16"/>
    <mergeCell ref="E16:G16"/>
  </mergeCells>
  <pageMargins left="0.5" right="0.25" top="0.75" bottom="0.75" header="0.3" footer="0.3"/>
  <pageSetup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C9EE6C-D31D-4126-9E0B-C2EB314AE559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33</v>
      </c>
      <c r="B4" s="63"/>
      <c r="C4" s="63"/>
      <c r="D4" s="63"/>
      <c r="E4" s="63"/>
      <c r="F4" s="63"/>
      <c r="G4" s="63"/>
      <c r="H4" s="64"/>
      <c r="I4" s="21" t="s">
        <v>106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25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A86232-248B-47A1-A289-85ACB2BB9122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34</v>
      </c>
      <c r="B4" s="42"/>
      <c r="C4" s="42"/>
      <c r="D4" s="42"/>
      <c r="E4" s="42"/>
      <c r="F4" s="42"/>
      <c r="G4" s="42"/>
      <c r="H4" s="43"/>
      <c r="I4" s="21" t="s">
        <v>105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15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3.75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5.25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6.75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8.25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9.75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11.25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12.75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9</v>
      </c>
      <c r="B4" s="42"/>
      <c r="C4" s="42"/>
      <c r="D4" s="42"/>
      <c r="E4" s="42"/>
      <c r="F4" s="42"/>
      <c r="G4" s="42"/>
      <c r="H4" s="43"/>
      <c r="I4" s="21" t="s">
        <v>131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8</v>
      </c>
      <c r="B6" s="52"/>
      <c r="C6" s="52"/>
      <c r="D6" s="52"/>
      <c r="E6" s="52"/>
      <c r="F6" s="52"/>
      <c r="G6" s="53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A19:H20"/>
    <mergeCell ref="I19:I20"/>
    <mergeCell ref="A1:I1"/>
    <mergeCell ref="E13:G13"/>
    <mergeCell ref="B14:D14"/>
    <mergeCell ref="B17:D17"/>
    <mergeCell ref="E17:G17"/>
    <mergeCell ref="B16:H16"/>
    <mergeCell ref="B15:D15"/>
    <mergeCell ref="E15:G15"/>
    <mergeCell ref="E14:G14"/>
    <mergeCell ref="B13:D13"/>
    <mergeCell ref="B11:D11"/>
    <mergeCell ref="E11:G11"/>
    <mergeCell ref="B12:D12"/>
    <mergeCell ref="E12:G12"/>
    <mergeCell ref="B9:D9"/>
    <mergeCell ref="E9:G9"/>
    <mergeCell ref="B10:D10"/>
    <mergeCell ref="E10:G10"/>
    <mergeCell ref="A2:I2"/>
    <mergeCell ref="B8:D8"/>
    <mergeCell ref="B7:D7"/>
    <mergeCell ref="E7:G7"/>
    <mergeCell ref="E8:G8"/>
    <mergeCell ref="B3:I3"/>
    <mergeCell ref="B5:I5"/>
    <mergeCell ref="A4:H4"/>
    <mergeCell ref="A6:G6"/>
  </mergeCells>
  <phoneticPr fontId="1" type="noConversion"/>
  <pageMargins left="0.5" right="0.25" top="0.75" bottom="0.75" header="0.3" footer="0.3"/>
  <pageSetup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F7C91-6D4F-461B-8F80-5FAF2D8155C0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36</v>
      </c>
      <c r="B4" s="63"/>
      <c r="C4" s="63"/>
      <c r="D4" s="63"/>
      <c r="E4" s="63"/>
      <c r="F4" s="63"/>
      <c r="G4" s="63"/>
      <c r="H4" s="64"/>
      <c r="I4" s="21" t="s">
        <v>104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8B8231-31AE-4137-B2B4-B31216DD7D26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37</v>
      </c>
      <c r="B4" s="65"/>
      <c r="C4" s="65"/>
      <c r="D4" s="65"/>
      <c r="E4" s="65"/>
      <c r="F4" s="65"/>
      <c r="G4" s="65"/>
      <c r="H4" s="66"/>
      <c r="I4" s="21" t="s">
        <v>103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DBBA3-FD78-4792-954B-7748BA99037E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38</v>
      </c>
      <c r="B4" s="63"/>
      <c r="C4" s="63"/>
      <c r="D4" s="63"/>
      <c r="E4" s="63"/>
      <c r="F4" s="63"/>
      <c r="G4" s="63"/>
      <c r="H4" s="64"/>
      <c r="I4" s="21" t="s">
        <v>102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6.25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8.75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11.25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13.750000000000002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16.25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18.75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21.25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30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0FAFCB-9269-4E78-B0D0-52732537D385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39</v>
      </c>
      <c r="B4" s="63"/>
      <c r="C4" s="63"/>
      <c r="D4" s="63"/>
      <c r="E4" s="63"/>
      <c r="F4" s="63"/>
      <c r="G4" s="63"/>
      <c r="H4" s="64"/>
      <c r="I4" s="21" t="s">
        <v>101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2267F4-1B55-4B37-94D5-07749C102CFB}">
  <dimension ref="A1:I21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4.1" customHeight="1" x14ac:dyDescent="0.5">
      <c r="A4" s="84" t="s">
        <v>154</v>
      </c>
      <c r="B4" s="85"/>
      <c r="C4" s="85"/>
      <c r="D4" s="85"/>
      <c r="E4" s="85"/>
      <c r="F4" s="85"/>
      <c r="G4" s="85"/>
      <c r="H4" s="86"/>
      <c r="I4" s="91" t="s">
        <v>100</v>
      </c>
    </row>
    <row r="5" spans="1:9" ht="34.700000000000003" customHeight="1" x14ac:dyDescent="0.2">
      <c r="A5" s="88" t="s">
        <v>153</v>
      </c>
      <c r="B5" s="89"/>
      <c r="C5" s="89"/>
      <c r="D5" s="89"/>
      <c r="E5" s="89"/>
      <c r="F5" s="89"/>
      <c r="G5" s="89"/>
      <c r="H5" s="90"/>
      <c r="I5" s="92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35</v>
      </c>
      <c r="B7" s="71"/>
      <c r="C7" s="71"/>
      <c r="D7" s="71"/>
      <c r="E7" s="71"/>
      <c r="F7" s="71"/>
      <c r="G7" s="72"/>
      <c r="H7" s="3" t="s">
        <v>0</v>
      </c>
      <c r="I7" s="7">
        <v>15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3.75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5.25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6.75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8.25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9.75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11.25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12.75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18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73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74"/>
    </row>
  </sheetData>
  <mergeCells count="31">
    <mergeCell ref="A1:I1"/>
    <mergeCell ref="B8:D8"/>
    <mergeCell ref="E8:G8"/>
    <mergeCell ref="A2:I2"/>
    <mergeCell ref="B3:I3"/>
    <mergeCell ref="A4:H4"/>
    <mergeCell ref="B6:I6"/>
    <mergeCell ref="A7:G7"/>
    <mergeCell ref="A5:H5"/>
    <mergeCell ref="I4:I5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I20:I21"/>
    <mergeCell ref="B15:D15"/>
    <mergeCell ref="E15:G15"/>
    <mergeCell ref="B16:D16"/>
    <mergeCell ref="E16:G16"/>
    <mergeCell ref="B17:H17"/>
    <mergeCell ref="B18:D18"/>
    <mergeCell ref="E18:G18"/>
    <mergeCell ref="A20:H21"/>
  </mergeCells>
  <pageMargins left="0.5" right="0.25" top="0.75" bottom="0.75" header="0.3" footer="0.3"/>
  <pageSetup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7750E-E324-4C8E-B485-2F476CE2115A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40</v>
      </c>
      <c r="B4" s="42"/>
      <c r="C4" s="42"/>
      <c r="D4" s="42"/>
      <c r="E4" s="42"/>
      <c r="F4" s="42"/>
      <c r="G4" s="42"/>
      <c r="H4" s="43"/>
      <c r="I4" s="21" t="s">
        <v>99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317BDD-6011-4078-BFF8-5A32777C17BB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7" t="s">
        <v>41</v>
      </c>
      <c r="B4" s="68"/>
      <c r="C4" s="68"/>
      <c r="D4" s="68"/>
      <c r="E4" s="68"/>
      <c r="F4" s="68"/>
      <c r="G4" s="68"/>
      <c r="H4" s="69"/>
      <c r="I4" s="21" t="s">
        <v>98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25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6.25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8.75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11.25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13.750000000000002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16.25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18.75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21.25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30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84ABA-BC3E-44A8-A7FA-733C2F2F8FBB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42</v>
      </c>
      <c r="B4" s="42"/>
      <c r="C4" s="42"/>
      <c r="D4" s="42"/>
      <c r="E4" s="42"/>
      <c r="F4" s="42"/>
      <c r="G4" s="42"/>
      <c r="H4" s="43"/>
      <c r="I4" s="21" t="s">
        <v>97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D8CAA8-D6D1-4426-8287-5E7577DADC41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43</v>
      </c>
      <c r="B4" s="42"/>
      <c r="C4" s="42"/>
      <c r="D4" s="42"/>
      <c r="E4" s="42"/>
      <c r="F4" s="42"/>
      <c r="G4" s="42"/>
      <c r="H4" s="43"/>
      <c r="I4" s="21" t="s">
        <v>96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35</v>
      </c>
      <c r="B6" s="71"/>
      <c r="C6" s="71"/>
      <c r="D6" s="71"/>
      <c r="E6" s="71"/>
      <c r="F6" s="71"/>
      <c r="G6" s="72"/>
      <c r="H6" s="3" t="s">
        <v>0</v>
      </c>
      <c r="I6" s="7">
        <v>40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14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18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26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34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3B19F7-6937-4C2A-9E7A-B56048A5036D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44</v>
      </c>
      <c r="B4" s="63"/>
      <c r="C4" s="63"/>
      <c r="D4" s="63"/>
      <c r="E4" s="63"/>
      <c r="F4" s="63"/>
      <c r="G4" s="63"/>
      <c r="H4" s="64"/>
      <c r="I4" s="21" t="s">
        <v>95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CC2C4-6A98-4A36-BF8B-2BA4FC4400C1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9</v>
      </c>
      <c r="B4" s="42"/>
      <c r="C4" s="42"/>
      <c r="D4" s="42"/>
      <c r="E4" s="42"/>
      <c r="F4" s="42"/>
      <c r="G4" s="42"/>
      <c r="H4" s="43"/>
      <c r="I4" s="21" t="s">
        <v>130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8</v>
      </c>
      <c r="B6" s="52"/>
      <c r="C6" s="52"/>
      <c r="D6" s="52"/>
      <c r="E6" s="52"/>
      <c r="F6" s="52"/>
      <c r="G6" s="53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A49EC2-95D4-4BA4-9563-3F5E444F6339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44</v>
      </c>
      <c r="B4" s="63"/>
      <c r="C4" s="63"/>
      <c r="D4" s="63"/>
      <c r="E4" s="63"/>
      <c r="F4" s="63"/>
      <c r="G4" s="63"/>
      <c r="H4" s="64"/>
      <c r="I4" s="21" t="s">
        <v>94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A42108-335C-4F0F-A11F-C118F406DD16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44</v>
      </c>
      <c r="B4" s="63"/>
      <c r="C4" s="63"/>
      <c r="D4" s="63"/>
      <c r="E4" s="63"/>
      <c r="F4" s="63"/>
      <c r="G4" s="63"/>
      <c r="H4" s="64"/>
      <c r="I4" s="21" t="s">
        <v>93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45</v>
      </c>
      <c r="B6" s="71"/>
      <c r="C6" s="71"/>
      <c r="D6" s="71"/>
      <c r="E6" s="71"/>
      <c r="F6" s="71"/>
      <c r="G6" s="72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07B7F-18A1-4465-9C25-BA3863956123}">
  <dimension ref="A1:I21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9.950000000000003" customHeight="1" x14ac:dyDescent="0.5">
      <c r="A4" s="93" t="s">
        <v>134</v>
      </c>
      <c r="B4" s="94"/>
      <c r="C4" s="94"/>
      <c r="D4" s="94"/>
      <c r="E4" s="94"/>
      <c r="F4" s="94"/>
      <c r="G4" s="94"/>
      <c r="H4" s="95"/>
      <c r="I4" s="79" t="s">
        <v>92</v>
      </c>
    </row>
    <row r="5" spans="1:9" ht="34.700000000000003" customHeight="1" x14ac:dyDescent="0.2">
      <c r="A5" s="88" t="s">
        <v>135</v>
      </c>
      <c r="B5" s="96"/>
      <c r="C5" s="96"/>
      <c r="D5" s="96"/>
      <c r="E5" s="96"/>
      <c r="F5" s="96"/>
      <c r="G5" s="96"/>
      <c r="H5" s="97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46</v>
      </c>
      <c r="B7" s="71"/>
      <c r="C7" s="71"/>
      <c r="D7" s="71"/>
      <c r="E7" s="71"/>
      <c r="F7" s="71"/>
      <c r="G7" s="72"/>
      <c r="H7" s="3" t="s">
        <v>0</v>
      </c>
      <c r="I7" s="7">
        <v>75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18.75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26.25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33.75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41.25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48.75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56.25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63.75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75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90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A1:I1"/>
    <mergeCell ref="A4:H4"/>
    <mergeCell ref="I4:I5"/>
    <mergeCell ref="B8:D8"/>
    <mergeCell ref="E8:G8"/>
    <mergeCell ref="A2:I2"/>
    <mergeCell ref="B3:I3"/>
    <mergeCell ref="A5:H5"/>
    <mergeCell ref="B6:I6"/>
    <mergeCell ref="A7:G7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H17"/>
    <mergeCell ref="B18:D18"/>
    <mergeCell ref="E18:G18"/>
    <mergeCell ref="A20:H21"/>
    <mergeCell ref="B14:D14"/>
    <mergeCell ref="E14:G14"/>
    <mergeCell ref="B15:D15"/>
    <mergeCell ref="E15:G15"/>
    <mergeCell ref="B16:D16"/>
    <mergeCell ref="E16:G16"/>
  </mergeCells>
  <pageMargins left="0.5" right="0.25" top="0.75" bottom="0.25" header="0.3" footer="0.3"/>
  <pageSetup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D511E1-63E5-416D-92D4-77E1A28AF4B6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47</v>
      </c>
      <c r="B4" s="65"/>
      <c r="C4" s="65"/>
      <c r="D4" s="65"/>
      <c r="E4" s="65"/>
      <c r="F4" s="65"/>
      <c r="G4" s="65"/>
      <c r="H4" s="66"/>
      <c r="I4" s="21" t="s">
        <v>91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46</v>
      </c>
      <c r="B6" s="71"/>
      <c r="C6" s="71"/>
      <c r="D6" s="71"/>
      <c r="E6" s="71"/>
      <c r="F6" s="71"/>
      <c r="G6" s="72"/>
      <c r="H6" s="3" t="s">
        <v>0</v>
      </c>
      <c r="I6" s="7">
        <v>40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14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18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22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26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34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40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01B5B-D524-43EF-858D-4BF59F9D1BCF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48</v>
      </c>
      <c r="B4" s="65"/>
      <c r="C4" s="65"/>
      <c r="D4" s="65"/>
      <c r="E4" s="65"/>
      <c r="F4" s="65"/>
      <c r="G4" s="65"/>
      <c r="H4" s="66"/>
      <c r="I4" s="21" t="s">
        <v>90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46</v>
      </c>
      <c r="B6" s="71"/>
      <c r="C6" s="71"/>
      <c r="D6" s="71"/>
      <c r="E6" s="71"/>
      <c r="F6" s="71"/>
      <c r="G6" s="72"/>
      <c r="H6" s="3" t="s">
        <v>0</v>
      </c>
      <c r="I6" s="7">
        <v>30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7.5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10.5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13.5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16.5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19.5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22.5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25.5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30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36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CAD582-8E14-4D94-86ED-700A7009AAB6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49</v>
      </c>
      <c r="B4" s="65"/>
      <c r="C4" s="65"/>
      <c r="D4" s="65"/>
      <c r="E4" s="65"/>
      <c r="F4" s="65"/>
      <c r="G4" s="65"/>
      <c r="H4" s="66"/>
      <c r="I4" s="21" t="s">
        <v>89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46</v>
      </c>
      <c r="B6" s="71"/>
      <c r="C6" s="71"/>
      <c r="D6" s="71"/>
      <c r="E6" s="71"/>
      <c r="F6" s="71"/>
      <c r="G6" s="72"/>
      <c r="H6" s="3" t="s">
        <v>0</v>
      </c>
      <c r="I6" s="7">
        <v>75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26.25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33.75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41.25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48.75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56.25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63.75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75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152754-C8C9-4CF1-84FC-CB3EE2F2D566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155</v>
      </c>
      <c r="B4" s="42"/>
      <c r="C4" s="42"/>
      <c r="D4" s="42"/>
      <c r="E4" s="42"/>
      <c r="F4" s="42"/>
      <c r="G4" s="42"/>
      <c r="H4" s="43"/>
      <c r="I4" s="21" t="s">
        <v>88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156</v>
      </c>
      <c r="B6" s="71"/>
      <c r="C6" s="71"/>
      <c r="D6" s="71"/>
      <c r="E6" s="71"/>
      <c r="F6" s="71"/>
      <c r="G6" s="72"/>
      <c r="H6" s="3" t="s">
        <v>0</v>
      </c>
      <c r="I6" s="7">
        <v>150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37.5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52.5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67.5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82.5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97.5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112.5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127.5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180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F29F18-CA4E-45C6-9D07-63E8BCD187FD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7" t="s">
        <v>149</v>
      </c>
      <c r="B4" s="68"/>
      <c r="C4" s="68"/>
      <c r="D4" s="68"/>
      <c r="E4" s="68"/>
      <c r="F4" s="68"/>
      <c r="G4" s="68"/>
      <c r="H4" s="69"/>
      <c r="I4" s="21" t="s">
        <v>87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50</v>
      </c>
      <c r="B6" s="71"/>
      <c r="C6" s="71"/>
      <c r="D6" s="71"/>
      <c r="E6" s="71"/>
      <c r="F6" s="71"/>
      <c r="G6" s="72"/>
      <c r="H6" s="3" t="s">
        <v>0</v>
      </c>
      <c r="I6" s="7">
        <v>660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165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230.99999999999997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297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363.00000000000006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429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495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561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660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792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9B342-7747-41E4-B052-E7F9ACAB96AC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9.85546875" customWidth="1"/>
    <col min="9" max="9" width="16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180</v>
      </c>
      <c r="B4" s="99"/>
      <c r="C4" s="99"/>
      <c r="D4" s="99"/>
      <c r="E4" s="99"/>
      <c r="F4" s="99"/>
      <c r="G4" s="99"/>
      <c r="H4" s="100"/>
      <c r="I4" s="79" t="s">
        <v>86</v>
      </c>
    </row>
    <row r="5" spans="1:9" ht="36.75" customHeight="1" x14ac:dyDescent="0.2">
      <c r="A5" s="101" t="s">
        <v>183</v>
      </c>
      <c r="B5" s="102"/>
      <c r="C5" s="102"/>
      <c r="D5" s="102"/>
      <c r="E5" s="102"/>
      <c r="F5" s="102"/>
      <c r="G5" s="102"/>
      <c r="H5" s="10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51</v>
      </c>
      <c r="B7" s="71"/>
      <c r="C7" s="71"/>
      <c r="D7" s="71"/>
      <c r="E7" s="71"/>
      <c r="F7" s="71"/>
      <c r="G7" s="72"/>
      <c r="H7" s="3" t="s">
        <v>0</v>
      </c>
      <c r="I7" s="7">
        <v>40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10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14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18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22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26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30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34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40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48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25" header="0.3" footer="0.3"/>
  <pageSetup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0F607-00D0-4720-A2F1-2FE681EA8508}">
  <dimension ref="A1:I22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2.7" customHeight="1" x14ac:dyDescent="0.2">
      <c r="A4" s="62" t="s">
        <v>146</v>
      </c>
      <c r="B4" s="104"/>
      <c r="C4" s="104"/>
      <c r="D4" s="104"/>
      <c r="E4" s="104"/>
      <c r="F4" s="104"/>
      <c r="G4" s="104"/>
      <c r="H4" s="105"/>
      <c r="I4" s="79" t="s">
        <v>85</v>
      </c>
    </row>
    <row r="5" spans="1:9" ht="23.1" customHeight="1" x14ac:dyDescent="0.2">
      <c r="A5" s="106" t="s">
        <v>147</v>
      </c>
      <c r="B5" s="107"/>
      <c r="C5" s="107"/>
      <c r="D5" s="107"/>
      <c r="E5" s="107"/>
      <c r="F5" s="107"/>
      <c r="G5" s="107"/>
      <c r="H5" s="108"/>
      <c r="I5" s="112"/>
    </row>
    <row r="6" spans="1:9" ht="24.75" customHeight="1" x14ac:dyDescent="0.2">
      <c r="A6" s="109" t="s">
        <v>148</v>
      </c>
      <c r="B6" s="110"/>
      <c r="C6" s="110"/>
      <c r="D6" s="110"/>
      <c r="E6" s="110"/>
      <c r="F6" s="110"/>
      <c r="G6" s="110"/>
      <c r="H6" s="111"/>
      <c r="I6" s="80"/>
    </row>
    <row r="7" spans="1:9" ht="9" customHeight="1" thickBot="1" x14ac:dyDescent="0.25">
      <c r="A7" s="8"/>
      <c r="B7" s="39"/>
      <c r="C7" s="39"/>
      <c r="D7" s="39"/>
      <c r="E7" s="39"/>
      <c r="F7" s="39"/>
      <c r="G7" s="39"/>
      <c r="H7" s="39"/>
      <c r="I7" s="40"/>
    </row>
    <row r="8" spans="1:9" ht="41.65" customHeight="1" x14ac:dyDescent="0.2">
      <c r="A8" s="70" t="s">
        <v>52</v>
      </c>
      <c r="B8" s="71"/>
      <c r="C8" s="71"/>
      <c r="D8" s="71"/>
      <c r="E8" s="71"/>
      <c r="F8" s="71"/>
      <c r="G8" s="72"/>
      <c r="H8" s="3" t="s">
        <v>0</v>
      </c>
      <c r="I8" s="7">
        <v>75</v>
      </c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I8*25%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I8*35%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I8*45%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I8*55%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I8*65%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I8*75%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I8*85%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I8*100%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I8*120%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0.6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5.95" customHeight="1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2">
    <mergeCell ref="A1:I1"/>
    <mergeCell ref="B9:D9"/>
    <mergeCell ref="E9:G9"/>
    <mergeCell ref="A2:I2"/>
    <mergeCell ref="B3:I3"/>
    <mergeCell ref="A4:H4"/>
    <mergeCell ref="B7:I7"/>
    <mergeCell ref="A8:G8"/>
    <mergeCell ref="A5:H5"/>
    <mergeCell ref="A6:H6"/>
    <mergeCell ref="I4:I6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I21:I22"/>
    <mergeCell ref="B16:D16"/>
    <mergeCell ref="E16:G16"/>
    <mergeCell ref="B17:D17"/>
    <mergeCell ref="E17:G17"/>
    <mergeCell ref="B18:H18"/>
    <mergeCell ref="B19:D19"/>
    <mergeCell ref="E19:G19"/>
    <mergeCell ref="A21:H22"/>
  </mergeCells>
  <pageMargins left="0.5" right="0.25" top="0.75" bottom="0.2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E285F9-3376-4BD6-AD1E-137F3D267C9D}">
  <dimension ref="A1:I20"/>
  <sheetViews>
    <sheetView zoomScaleNormal="100" workbookViewId="0">
      <selection activeCell="A4" sqref="A4:H4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159</v>
      </c>
      <c r="B4" s="57"/>
      <c r="C4" s="57"/>
      <c r="D4" s="57"/>
      <c r="E4" s="57"/>
      <c r="F4" s="57"/>
      <c r="G4" s="57"/>
      <c r="H4" s="58"/>
      <c r="I4" s="21" t="s">
        <v>129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8</v>
      </c>
      <c r="B6" s="52"/>
      <c r="C6" s="52"/>
      <c r="D6" s="52"/>
      <c r="E6" s="52"/>
      <c r="F6" s="52"/>
      <c r="G6" s="53"/>
      <c r="H6" s="3" t="s">
        <v>0</v>
      </c>
      <c r="I6" s="7">
        <v>20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7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9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11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13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17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20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24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B67486-D757-4B76-A26A-E755BAA4584B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55</v>
      </c>
      <c r="B4" s="42"/>
      <c r="C4" s="42"/>
      <c r="D4" s="42"/>
      <c r="E4" s="42"/>
      <c r="F4" s="42"/>
      <c r="G4" s="42"/>
      <c r="H4" s="43"/>
      <c r="I4" s="21" t="s">
        <v>84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53</v>
      </c>
      <c r="B6" s="71"/>
      <c r="C6" s="71"/>
      <c r="D6" s="71"/>
      <c r="E6" s="71"/>
      <c r="F6" s="71"/>
      <c r="G6" s="72"/>
      <c r="H6" s="3" t="s">
        <v>0</v>
      </c>
      <c r="I6" s="7">
        <v>150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37.5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52.5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67.5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82.5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97.5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112.5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127.5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180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F5672-58BD-40A0-8A4A-1DC9911815D2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62</v>
      </c>
      <c r="B4" s="63"/>
      <c r="C4" s="63"/>
      <c r="D4" s="63"/>
      <c r="E4" s="63"/>
      <c r="F4" s="63"/>
      <c r="G4" s="63"/>
      <c r="H4" s="64"/>
      <c r="I4" s="21" t="s">
        <v>83</v>
      </c>
    </row>
    <row r="5" spans="1:9" ht="9" customHeight="1" thickBot="1" x14ac:dyDescent="0.25">
      <c r="A5" s="8"/>
      <c r="B5" s="113"/>
      <c r="C5" s="113"/>
      <c r="D5" s="113"/>
      <c r="E5" s="113"/>
      <c r="F5" s="113"/>
      <c r="G5" s="113"/>
      <c r="H5" s="113"/>
      <c r="I5" s="114"/>
    </row>
    <row r="6" spans="1:9" ht="47.25" customHeight="1" x14ac:dyDescent="0.2">
      <c r="A6" s="70" t="s">
        <v>63</v>
      </c>
      <c r="B6" s="71"/>
      <c r="C6" s="71"/>
      <c r="D6" s="71"/>
      <c r="E6" s="71"/>
      <c r="F6" s="71"/>
      <c r="G6" s="72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8:D8"/>
    <mergeCell ref="E8:G8"/>
    <mergeCell ref="A2:I2"/>
    <mergeCell ref="B3:I3"/>
    <mergeCell ref="A4:H4"/>
    <mergeCell ref="B5:I5"/>
    <mergeCell ref="A6:G6"/>
    <mergeCell ref="B7:D7"/>
    <mergeCell ref="E7:G7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6112E2-D11D-48C8-BF12-36188BAAC03C}">
  <dimension ref="A1:I20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62</v>
      </c>
      <c r="B4" s="63"/>
      <c r="C4" s="63"/>
      <c r="D4" s="63"/>
      <c r="E4" s="63"/>
      <c r="F4" s="63"/>
      <c r="G4" s="63"/>
      <c r="H4" s="64"/>
      <c r="I4" s="21" t="s">
        <v>82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63</v>
      </c>
      <c r="B6" s="71"/>
      <c r="C6" s="71"/>
      <c r="D6" s="71"/>
      <c r="E6" s="71"/>
      <c r="F6" s="71"/>
      <c r="G6" s="72"/>
      <c r="H6" s="3" t="s">
        <v>0</v>
      </c>
      <c r="I6" s="7">
        <v>50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12.5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17.5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22.5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27.500000000000004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32.5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37.5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42.5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50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60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5:I5"/>
    <mergeCell ref="A6:G6"/>
    <mergeCell ref="B7:D7"/>
    <mergeCell ref="E7:G7"/>
    <mergeCell ref="A2:I2"/>
    <mergeCell ref="B3:I3"/>
    <mergeCell ref="A4:H4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A19:H20"/>
    <mergeCell ref="B17:D17"/>
    <mergeCell ref="E17:G17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22E45-E0B2-4817-8106-127322B5EC63}">
  <dimension ref="A1:I20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65</v>
      </c>
      <c r="B4" s="63"/>
      <c r="C4" s="63"/>
      <c r="D4" s="63"/>
      <c r="E4" s="63"/>
      <c r="F4" s="63"/>
      <c r="G4" s="63"/>
      <c r="H4" s="64"/>
      <c r="I4" s="21" t="s">
        <v>81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64</v>
      </c>
      <c r="B6" s="71"/>
      <c r="C6" s="71"/>
      <c r="D6" s="71"/>
      <c r="E6" s="71"/>
      <c r="F6" s="71"/>
      <c r="G6" s="72"/>
      <c r="H6" s="3" t="s">
        <v>0</v>
      </c>
      <c r="I6" s="7">
        <v>65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16.25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22.75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29.25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35.75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42.25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48.75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55.25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65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78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48462D-1732-4CA1-B411-D015E532BA14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22" customWidth="1"/>
    <col min="8" max="8" width="13.1406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63.4" customHeight="1" x14ac:dyDescent="0.2">
      <c r="A4" s="56" t="s">
        <v>66</v>
      </c>
      <c r="B4" s="57"/>
      <c r="C4" s="57"/>
      <c r="D4" s="57"/>
      <c r="E4" s="57"/>
      <c r="F4" s="57"/>
      <c r="G4" s="57"/>
      <c r="H4" s="58"/>
      <c r="I4" s="79" t="s">
        <v>80</v>
      </c>
    </row>
    <row r="5" spans="1:9" ht="35.1" customHeight="1" x14ac:dyDescent="0.2">
      <c r="A5" s="115" t="s">
        <v>67</v>
      </c>
      <c r="B5" s="116"/>
      <c r="C5" s="116"/>
      <c r="D5" s="116"/>
      <c r="E5" s="116"/>
      <c r="F5" s="116"/>
      <c r="G5" s="116"/>
      <c r="H5" s="116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51" t="s">
        <v>68</v>
      </c>
      <c r="B7" s="52"/>
      <c r="C7" s="52"/>
      <c r="D7" s="52"/>
      <c r="E7" s="52"/>
      <c r="F7" s="52"/>
      <c r="G7" s="53"/>
      <c r="H7" s="3" t="s">
        <v>0</v>
      </c>
      <c r="I7" s="7">
        <v>400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39.950000000000003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100</v>
      </c>
    </row>
    <row r="10" spans="1:9" ht="39.950000000000003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140</v>
      </c>
    </row>
    <row r="11" spans="1:9" ht="39.950000000000003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180</v>
      </c>
    </row>
    <row r="12" spans="1:9" ht="39.950000000000003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220.00000000000003</v>
      </c>
    </row>
    <row r="13" spans="1:9" ht="39.950000000000003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260</v>
      </c>
    </row>
    <row r="14" spans="1:9" ht="39.950000000000003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300</v>
      </c>
    </row>
    <row r="15" spans="1:9" ht="39.950000000000003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340</v>
      </c>
    </row>
    <row r="16" spans="1:9" ht="39.950000000000003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400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480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A20:H21"/>
    <mergeCell ref="I20:I21"/>
    <mergeCell ref="A1:I1"/>
    <mergeCell ref="A2:I2"/>
    <mergeCell ref="B3:I3"/>
    <mergeCell ref="A4:H4"/>
    <mergeCell ref="I4:I5"/>
    <mergeCell ref="A5:H5"/>
    <mergeCell ref="B6:I6"/>
    <mergeCell ref="A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H17"/>
    <mergeCell ref="B18:D18"/>
    <mergeCell ref="E18:G18"/>
    <mergeCell ref="B14:D14"/>
    <mergeCell ref="E14:G14"/>
    <mergeCell ref="B15:D15"/>
    <mergeCell ref="E15:G15"/>
    <mergeCell ref="B16:D16"/>
    <mergeCell ref="E16:G16"/>
  </mergeCells>
  <pageMargins left="0.5" right="0.25" top="0.75" bottom="0.25" header="0.3" footer="0.3"/>
  <pageSetup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04513F-41DD-4648-8254-2DC95FB4C075}">
  <dimension ref="A1:I20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70</v>
      </c>
      <c r="B4" s="42"/>
      <c r="C4" s="42"/>
      <c r="D4" s="42"/>
      <c r="E4" s="42"/>
      <c r="F4" s="42"/>
      <c r="G4" s="42"/>
      <c r="H4" s="43"/>
      <c r="I4" s="21" t="s">
        <v>79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69</v>
      </c>
      <c r="B6" s="71"/>
      <c r="C6" s="71"/>
      <c r="D6" s="71"/>
      <c r="E6" s="71"/>
      <c r="F6" s="71"/>
      <c r="G6" s="72"/>
      <c r="H6" s="3" t="s">
        <v>0</v>
      </c>
      <c r="I6" s="7">
        <v>100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35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45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55.000000000000007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65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85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100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120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5699E-70C9-4A34-B3D0-B9F6DF86BEB0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7.42578125" customWidth="1"/>
    <col min="8" max="8" width="16.5703125" customWidth="1"/>
    <col min="9" max="9" width="14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63.4" customHeight="1" x14ac:dyDescent="0.2">
      <c r="A4" s="117" t="s">
        <v>138</v>
      </c>
      <c r="B4" s="118"/>
      <c r="C4" s="118"/>
      <c r="D4" s="118"/>
      <c r="E4" s="118"/>
      <c r="F4" s="118"/>
      <c r="G4" s="118"/>
      <c r="H4" s="119"/>
      <c r="I4" s="79" t="s">
        <v>78</v>
      </c>
    </row>
    <row r="5" spans="1:9" ht="35.1" customHeight="1" x14ac:dyDescent="0.2">
      <c r="A5" s="120" t="s">
        <v>139</v>
      </c>
      <c r="B5" s="116"/>
      <c r="C5" s="116"/>
      <c r="D5" s="116"/>
      <c r="E5" s="116"/>
      <c r="F5" s="116"/>
      <c r="G5" s="116"/>
      <c r="H5" s="116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.950000000000003" customHeight="1" x14ac:dyDescent="0.2">
      <c r="A7" s="70" t="s">
        <v>140</v>
      </c>
      <c r="B7" s="71"/>
      <c r="C7" s="71"/>
      <c r="D7" s="71"/>
      <c r="E7" s="71"/>
      <c r="F7" s="71"/>
      <c r="G7" s="72"/>
      <c r="H7" s="3" t="s">
        <v>0</v>
      </c>
      <c r="I7" s="7">
        <v>500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39.950000000000003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125</v>
      </c>
    </row>
    <row r="10" spans="1:9" ht="39.950000000000003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175</v>
      </c>
    </row>
    <row r="11" spans="1:9" ht="39.950000000000003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225</v>
      </c>
    </row>
    <row r="12" spans="1:9" ht="39.950000000000003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275</v>
      </c>
    </row>
    <row r="13" spans="1:9" ht="39.950000000000003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325</v>
      </c>
    </row>
    <row r="14" spans="1:9" ht="39.950000000000003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375</v>
      </c>
    </row>
    <row r="15" spans="1:9" ht="39.950000000000003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425</v>
      </c>
    </row>
    <row r="16" spans="1:9" ht="39.950000000000003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6:I6"/>
    <mergeCell ref="A7:G7"/>
    <mergeCell ref="A1:I1"/>
    <mergeCell ref="A2:I2"/>
    <mergeCell ref="B3:I3"/>
    <mergeCell ref="A4:H4"/>
    <mergeCell ref="I4:I5"/>
    <mergeCell ref="A5:H5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H17"/>
    <mergeCell ref="B18:D18"/>
    <mergeCell ref="E18:G18"/>
    <mergeCell ref="A20:H21"/>
    <mergeCell ref="B14:D14"/>
    <mergeCell ref="E14:G14"/>
    <mergeCell ref="B15:D15"/>
    <mergeCell ref="E15:G15"/>
    <mergeCell ref="B16:D16"/>
    <mergeCell ref="E16:G16"/>
  </mergeCells>
  <pageMargins left="0.5" right="0.25" top="0.75" bottom="0.25" header="0.3" footer="0.3"/>
  <pageSetup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3F6854-0833-4AAB-8837-63FE893B7C19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20.140625" customWidth="1"/>
    <col min="9" max="9" width="14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9" customHeight="1" x14ac:dyDescent="0.2">
      <c r="A4" s="124" t="s">
        <v>144</v>
      </c>
      <c r="B4" s="125"/>
      <c r="C4" s="125"/>
      <c r="D4" s="125"/>
      <c r="E4" s="125"/>
      <c r="F4" s="126" t="s">
        <v>145</v>
      </c>
      <c r="G4" s="126"/>
      <c r="H4" s="127"/>
      <c r="I4" s="91" t="s">
        <v>77</v>
      </c>
    </row>
    <row r="5" spans="1:9" ht="27.95" customHeight="1" x14ac:dyDescent="0.2">
      <c r="A5" s="121" t="s">
        <v>143</v>
      </c>
      <c r="B5" s="122"/>
      <c r="C5" s="122"/>
      <c r="D5" s="122"/>
      <c r="E5" s="122"/>
      <c r="F5" s="122"/>
      <c r="G5" s="122"/>
      <c r="H5" s="123"/>
      <c r="I5" s="92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292</v>
      </c>
      <c r="B7" s="71"/>
      <c r="C7" s="71"/>
      <c r="D7" s="71"/>
      <c r="E7" s="71"/>
      <c r="F7" s="71"/>
      <c r="G7" s="72"/>
      <c r="H7" s="3" t="s">
        <v>0</v>
      </c>
      <c r="I7" s="7">
        <v>500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2">
    <mergeCell ref="A20:H21"/>
    <mergeCell ref="I20:I21"/>
    <mergeCell ref="A1:I1"/>
    <mergeCell ref="A2:I2"/>
    <mergeCell ref="B3:I3"/>
    <mergeCell ref="B6:I6"/>
    <mergeCell ref="A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A5:H5"/>
    <mergeCell ref="I4:I5"/>
    <mergeCell ref="A4:E4"/>
    <mergeCell ref="F4:H4"/>
    <mergeCell ref="B18:D18"/>
    <mergeCell ref="E18:G18"/>
    <mergeCell ref="B15:D15"/>
    <mergeCell ref="E15:G15"/>
    <mergeCell ref="B16:D16"/>
    <mergeCell ref="E16:G16"/>
    <mergeCell ref="B17:H17"/>
    <mergeCell ref="E12:G12"/>
    <mergeCell ref="B13:D13"/>
    <mergeCell ref="E13:G13"/>
    <mergeCell ref="B14:D14"/>
    <mergeCell ref="E14:G14"/>
  </mergeCells>
  <pageMargins left="0.5" right="0.25" top="0.75" bottom="0.25" header="0.3" footer="0.3"/>
  <pageSetup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FC285C-4846-45CC-80BC-28AAE7DB35C1}">
  <dimension ref="A1:I20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9" t="s">
        <v>136</v>
      </c>
      <c r="B4" s="60"/>
      <c r="C4" s="60"/>
      <c r="D4" s="60"/>
      <c r="E4" s="60"/>
      <c r="F4" s="60"/>
      <c r="G4" s="60"/>
      <c r="H4" s="61"/>
      <c r="I4" s="21" t="s">
        <v>76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70" t="s">
        <v>137</v>
      </c>
      <c r="B6" s="71"/>
      <c r="C6" s="71"/>
      <c r="D6" s="71"/>
      <c r="E6" s="71"/>
      <c r="F6" s="71"/>
      <c r="G6" s="72"/>
      <c r="H6" s="3" t="s">
        <v>0</v>
      </c>
      <c r="I6" s="7">
        <v>75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26.25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33.75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41.25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48.75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56.25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63.75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75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A19:H20"/>
    <mergeCell ref="I19:I20"/>
    <mergeCell ref="A1:I1"/>
    <mergeCell ref="A2:I2"/>
    <mergeCell ref="B3:I3"/>
    <mergeCell ref="A4:H4"/>
    <mergeCell ref="B5:I5"/>
    <mergeCell ref="A6:G6"/>
    <mergeCell ref="B7:D7"/>
    <mergeCell ref="E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B14:D14"/>
    <mergeCell ref="E14:G14"/>
    <mergeCell ref="B15:D15"/>
    <mergeCell ref="E15:G15"/>
    <mergeCell ref="B16:H16"/>
  </mergeCells>
  <pageMargins left="0.5" right="0.25" top="0.75" bottom="0.25" header="0.3" footer="0.3"/>
  <pageSetup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966DA1-DAD4-4E0C-8447-D8BF84194BBC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9.85546875" customWidth="1"/>
    <col min="9" max="9" width="17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8.95" customHeight="1" x14ac:dyDescent="0.5">
      <c r="A4" s="93" t="s">
        <v>158</v>
      </c>
      <c r="B4" s="94"/>
      <c r="C4" s="94"/>
      <c r="D4" s="94"/>
      <c r="E4" s="94"/>
      <c r="F4" s="94"/>
      <c r="G4" s="94"/>
      <c r="H4" s="95"/>
      <c r="I4" s="79" t="s">
        <v>75</v>
      </c>
    </row>
    <row r="5" spans="1:9" ht="36.75" customHeight="1" x14ac:dyDescent="0.2">
      <c r="A5" s="109" t="s">
        <v>157</v>
      </c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142</v>
      </c>
      <c r="B7" s="71"/>
      <c r="C7" s="71"/>
      <c r="D7" s="71"/>
      <c r="E7" s="71"/>
      <c r="F7" s="71"/>
      <c r="G7" s="72"/>
      <c r="H7" s="3" t="s">
        <v>0</v>
      </c>
      <c r="I7" s="7">
        <v>10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3.5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4.5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5.5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6.5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8.5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12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A20:H21"/>
    <mergeCell ref="I20:I21"/>
    <mergeCell ref="E12:G12"/>
    <mergeCell ref="B13:D13"/>
    <mergeCell ref="E13:G13"/>
    <mergeCell ref="B18:D18"/>
    <mergeCell ref="E18:G18"/>
    <mergeCell ref="B16:D16"/>
    <mergeCell ref="E16:G16"/>
    <mergeCell ref="B14:D14"/>
    <mergeCell ref="E14:G14"/>
    <mergeCell ref="B15:D15"/>
    <mergeCell ref="E15:G15"/>
    <mergeCell ref="B17:H17"/>
    <mergeCell ref="B12:D12"/>
    <mergeCell ref="A1:I1"/>
    <mergeCell ref="A2:I2"/>
    <mergeCell ref="B3:I3"/>
    <mergeCell ref="A4:H4"/>
    <mergeCell ref="B8:D8"/>
    <mergeCell ref="E8:G8"/>
    <mergeCell ref="I4:I5"/>
    <mergeCell ref="A5:H5"/>
    <mergeCell ref="B6:I6"/>
    <mergeCell ref="A7:G7"/>
    <mergeCell ref="B9:D9"/>
    <mergeCell ref="E9:G9"/>
    <mergeCell ref="B10:D10"/>
    <mergeCell ref="E10:G10"/>
    <mergeCell ref="B11:D11"/>
    <mergeCell ref="E11:G11"/>
  </mergeCells>
  <pageMargins left="0.5" right="0.25" top="0.75" bottom="0.2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D40FD-C80C-4644-89E8-4F50F10D6E29}">
  <dimension ref="A1:I20"/>
  <sheetViews>
    <sheetView zoomScaleNormal="100" workbookViewId="0">
      <selection activeCell="A4" sqref="A4:H4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9" t="s">
        <v>10</v>
      </c>
      <c r="B4" s="60"/>
      <c r="C4" s="60"/>
      <c r="D4" s="60"/>
      <c r="E4" s="60"/>
      <c r="F4" s="60"/>
      <c r="G4" s="60"/>
      <c r="H4" s="61"/>
      <c r="I4" s="21" t="s">
        <v>128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291</v>
      </c>
      <c r="B6" s="52"/>
      <c r="C6" s="52"/>
      <c r="D6" s="52"/>
      <c r="E6" s="52"/>
      <c r="F6" s="52"/>
      <c r="G6" s="53"/>
      <c r="H6" s="3" t="s">
        <v>0</v>
      </c>
      <c r="I6" s="7">
        <v>35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12.25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15.75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19.25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22.75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26.25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29.75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35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42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CEED6-CD0D-45B8-B019-572A2FDE4F92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9.85546875" customWidth="1"/>
    <col min="9" max="9" width="17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93" t="s">
        <v>158</v>
      </c>
      <c r="B4" s="94"/>
      <c r="C4" s="94"/>
      <c r="D4" s="94"/>
      <c r="E4" s="94"/>
      <c r="F4" s="94"/>
      <c r="G4" s="94"/>
      <c r="H4" s="95"/>
      <c r="I4" s="79" t="s">
        <v>74</v>
      </c>
    </row>
    <row r="5" spans="1:9" ht="36.75" customHeight="1" x14ac:dyDescent="0.2">
      <c r="A5" s="109" t="s">
        <v>157</v>
      </c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142</v>
      </c>
      <c r="B7" s="71"/>
      <c r="C7" s="71"/>
      <c r="D7" s="71"/>
      <c r="E7" s="71"/>
      <c r="F7" s="71"/>
      <c r="G7" s="72"/>
      <c r="H7" s="3" t="s">
        <v>0</v>
      </c>
      <c r="I7" s="7">
        <v>10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3.5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4.5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5.5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6.5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8.5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12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A20:H21"/>
    <mergeCell ref="I20:I21"/>
    <mergeCell ref="A1:I1"/>
    <mergeCell ref="A2:I2"/>
    <mergeCell ref="B3:I3"/>
    <mergeCell ref="A4:H4"/>
    <mergeCell ref="B6:I6"/>
    <mergeCell ref="A7:G7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A5:H5"/>
    <mergeCell ref="I4:I5"/>
    <mergeCell ref="B18:D18"/>
    <mergeCell ref="E18:G18"/>
    <mergeCell ref="B15:D15"/>
    <mergeCell ref="E15:G15"/>
    <mergeCell ref="B16:D16"/>
    <mergeCell ref="E16:G16"/>
    <mergeCell ref="B17:H17"/>
    <mergeCell ref="E12:G12"/>
    <mergeCell ref="B13:D13"/>
    <mergeCell ref="E13:G13"/>
    <mergeCell ref="B14:D14"/>
    <mergeCell ref="E14:G14"/>
  </mergeCells>
  <pageMargins left="0.5" right="0.25" top="0.75" bottom="0.75" header="0.3" footer="0.3"/>
  <pageSetup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E56E91-CBD8-4A70-AE03-F33860436786}">
  <dimension ref="A1:I21"/>
  <sheetViews>
    <sheetView zoomScaleNormal="100" workbookViewId="0">
      <selection activeCell="B9" sqref="B9:D9"/>
    </sheetView>
  </sheetViews>
  <sheetFormatPr defaultRowHeight="12.75" x14ac:dyDescent="0.2"/>
  <cols>
    <col min="1" max="1" width="3.42578125" customWidth="1"/>
    <col min="2" max="2" width="9.42578125" customWidth="1"/>
    <col min="8" max="8" width="18.7109375" customWidth="1"/>
    <col min="9" max="9" width="14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182</v>
      </c>
      <c r="B4" s="99"/>
      <c r="C4" s="99"/>
      <c r="D4" s="99"/>
      <c r="E4" s="99"/>
      <c r="F4" s="99"/>
      <c r="G4" s="99"/>
      <c r="H4" s="100"/>
      <c r="I4" s="79" t="s">
        <v>161</v>
      </c>
    </row>
    <row r="5" spans="1:9" ht="36.75" customHeight="1" x14ac:dyDescent="0.2">
      <c r="A5" s="101" t="s">
        <v>181</v>
      </c>
      <c r="B5" s="102"/>
      <c r="C5" s="102"/>
      <c r="D5" s="102"/>
      <c r="E5" s="102"/>
      <c r="F5" s="102"/>
      <c r="G5" s="102"/>
      <c r="H5" s="10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51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B16:D16"/>
    <mergeCell ref="E16:G16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4:D14"/>
    <mergeCell ref="E14:G14"/>
    <mergeCell ref="B15:D15"/>
    <mergeCell ref="E15:G15"/>
    <mergeCell ref="B17:H17"/>
    <mergeCell ref="B18:D18"/>
    <mergeCell ref="E18:G18"/>
    <mergeCell ref="A20:H21"/>
    <mergeCell ref="I20:I21"/>
    <mergeCell ref="A1:I1"/>
    <mergeCell ref="A2:I2"/>
    <mergeCell ref="B3:I3"/>
    <mergeCell ref="A4:H4"/>
    <mergeCell ref="B8:D8"/>
    <mergeCell ref="E8:G8"/>
    <mergeCell ref="I4:I5"/>
    <mergeCell ref="A5:H5"/>
    <mergeCell ref="B6:I6"/>
    <mergeCell ref="A7:G7"/>
  </mergeCells>
  <pageMargins left="0.5" right="0.25" top="0.75" bottom="0.75" header="0.3" footer="0.3"/>
  <pageSetup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DADC1-3BEF-40B5-8458-DECEC8BBFCD1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7109375" customWidth="1"/>
    <col min="9" max="9" width="14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8.4" customHeight="1" x14ac:dyDescent="0.7">
      <c r="A4" s="128" t="s">
        <v>184</v>
      </c>
      <c r="B4" s="129"/>
      <c r="C4" s="129"/>
      <c r="D4" s="129"/>
      <c r="E4" s="129"/>
      <c r="F4" s="129"/>
      <c r="G4" s="129"/>
      <c r="H4" s="130"/>
      <c r="I4" s="79" t="s">
        <v>170</v>
      </c>
    </row>
    <row r="5" spans="1:9" ht="18.75" customHeight="1" x14ac:dyDescent="0.2">
      <c r="A5" s="131"/>
      <c r="B5" s="132"/>
      <c r="C5" s="132"/>
      <c r="D5" s="132"/>
      <c r="E5" s="132"/>
      <c r="F5" s="132"/>
      <c r="G5" s="132"/>
      <c r="H5" s="13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7.35" customHeight="1" x14ac:dyDescent="0.2">
      <c r="A7" s="70" t="s">
        <v>185</v>
      </c>
      <c r="B7" s="71"/>
      <c r="C7" s="71"/>
      <c r="D7" s="71"/>
      <c r="E7" s="71"/>
      <c r="F7" s="71"/>
      <c r="G7" s="72"/>
      <c r="H7" s="3" t="s">
        <v>0</v>
      </c>
      <c r="I7" s="7">
        <v>25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6.25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8.75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11.25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13.750000000000002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16.25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18.75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21.25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25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30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9D6BD3-C8DD-402C-9F0A-330354D8A7B2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3.42578125" customWidth="1"/>
    <col min="8" max="8" width="15.7109375" customWidth="1"/>
    <col min="9" max="9" width="14.5703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187</v>
      </c>
      <c r="B4" s="99"/>
      <c r="C4" s="99"/>
      <c r="D4" s="99"/>
      <c r="E4" s="99"/>
      <c r="F4" s="99"/>
      <c r="G4" s="99"/>
      <c r="H4" s="100"/>
      <c r="I4" s="79" t="s">
        <v>169</v>
      </c>
    </row>
    <row r="5" spans="1:9" ht="36.75" customHeight="1" x14ac:dyDescent="0.2">
      <c r="A5" s="101" t="s">
        <v>188</v>
      </c>
      <c r="B5" s="102"/>
      <c r="C5" s="102"/>
      <c r="D5" s="102"/>
      <c r="E5" s="102"/>
      <c r="F5" s="102"/>
      <c r="G5" s="102"/>
      <c r="H5" s="10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186</v>
      </c>
      <c r="B7" s="71"/>
      <c r="C7" s="71"/>
      <c r="D7" s="71"/>
      <c r="E7" s="71"/>
      <c r="F7" s="71"/>
      <c r="G7" s="72"/>
      <c r="H7" s="3" t="s">
        <v>0</v>
      </c>
      <c r="I7" s="7">
        <v>200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50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70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90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110.00000000000001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130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150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170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200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240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2C2B6-7AB5-4081-96E1-FD7BB83232B1}">
  <dimension ref="A1:I21"/>
  <sheetViews>
    <sheetView workbookViewId="0">
      <selection activeCell="B9" sqref="B9:D9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134" t="s">
        <v>190</v>
      </c>
      <c r="B4" s="135"/>
      <c r="C4" s="135"/>
      <c r="D4" s="135"/>
      <c r="E4" s="135"/>
      <c r="F4" s="135"/>
      <c r="G4" s="135"/>
      <c r="H4" s="136"/>
      <c r="I4" s="79" t="s">
        <v>168</v>
      </c>
    </row>
    <row r="5" spans="1:9" ht="36.75" customHeight="1" x14ac:dyDescent="0.2">
      <c r="A5" s="137" t="s">
        <v>189</v>
      </c>
      <c r="B5" s="138"/>
      <c r="C5" s="138"/>
      <c r="D5" s="138"/>
      <c r="E5" s="138"/>
      <c r="F5" s="138"/>
      <c r="G5" s="138"/>
      <c r="H5" s="139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191</v>
      </c>
      <c r="B7" s="71"/>
      <c r="C7" s="71"/>
      <c r="D7" s="71"/>
      <c r="E7" s="71"/>
      <c r="F7" s="71"/>
      <c r="G7" s="72"/>
      <c r="H7" s="3" t="s">
        <v>0</v>
      </c>
      <c r="I7" s="7">
        <v>250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62.5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87.5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112.5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137.5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162.5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187.5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212.5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250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300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26587C-001B-43B7-83DA-86587C4B5252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9" customWidth="1"/>
    <col min="9" max="9" width="15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1.4" customHeight="1" x14ac:dyDescent="0.5">
      <c r="A4" s="84" t="s">
        <v>192</v>
      </c>
      <c r="B4" s="85"/>
      <c r="C4" s="85"/>
      <c r="D4" s="85"/>
      <c r="E4" s="85"/>
      <c r="F4" s="85"/>
      <c r="G4" s="85"/>
      <c r="H4" s="86"/>
      <c r="I4" s="79" t="s">
        <v>167</v>
      </c>
    </row>
    <row r="5" spans="1:9" ht="15.4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191</v>
      </c>
      <c r="B7" s="71"/>
      <c r="C7" s="71"/>
      <c r="D7" s="71"/>
      <c r="E7" s="71"/>
      <c r="F7" s="71"/>
      <c r="G7" s="72"/>
      <c r="H7" s="3" t="s">
        <v>0</v>
      </c>
      <c r="I7" s="7">
        <v>40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10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14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18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22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26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30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34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40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48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077248-669A-4C5B-9C34-8F398850C4AF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42578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194</v>
      </c>
      <c r="B4" s="99"/>
      <c r="C4" s="99"/>
      <c r="D4" s="99"/>
      <c r="E4" s="99"/>
      <c r="F4" s="99"/>
      <c r="G4" s="99"/>
      <c r="H4" s="100"/>
      <c r="I4" s="79" t="s">
        <v>166</v>
      </c>
    </row>
    <row r="5" spans="1:9" ht="36.75" customHeight="1" x14ac:dyDescent="0.2">
      <c r="A5" s="137" t="s">
        <v>193</v>
      </c>
      <c r="B5" s="138"/>
      <c r="C5" s="138"/>
      <c r="D5" s="138"/>
      <c r="E5" s="138"/>
      <c r="F5" s="138"/>
      <c r="G5" s="138"/>
      <c r="H5" s="139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191</v>
      </c>
      <c r="B7" s="71"/>
      <c r="C7" s="71"/>
      <c r="D7" s="71"/>
      <c r="E7" s="71"/>
      <c r="F7" s="71"/>
      <c r="G7" s="72"/>
      <c r="H7" s="3" t="s">
        <v>0</v>
      </c>
      <c r="I7" s="7">
        <v>40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10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14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18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22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26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30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34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40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48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A7F0D1-79C8-4C65-B979-47335D0D2F5A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22.28515625" customWidth="1"/>
    <col min="9" max="9" width="14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8.35" customHeight="1" x14ac:dyDescent="0.4">
      <c r="A4" s="140" t="s">
        <v>196</v>
      </c>
      <c r="B4" s="141"/>
      <c r="C4" s="141"/>
      <c r="D4" s="141"/>
      <c r="E4" s="141"/>
      <c r="F4" s="141"/>
      <c r="G4" s="141"/>
      <c r="H4" s="142"/>
      <c r="I4" s="79" t="s">
        <v>165</v>
      </c>
    </row>
    <row r="5" spans="1:9" ht="36.75" customHeight="1" x14ac:dyDescent="0.2">
      <c r="A5" s="109" t="s">
        <v>195</v>
      </c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197</v>
      </c>
      <c r="B7" s="71"/>
      <c r="C7" s="71"/>
      <c r="D7" s="71"/>
      <c r="E7" s="71"/>
      <c r="F7" s="71"/>
      <c r="G7" s="72"/>
      <c r="H7" s="3" t="s">
        <v>0</v>
      </c>
      <c r="I7" s="7">
        <v>35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8.75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12.25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15.75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19.25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22.75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26.25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29.75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35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1.4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42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1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5.0999999999999996" customHeight="1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064AAF-00EE-4FDB-B10E-E7B7034EC8B7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4">
      <c r="A4" s="147" t="s">
        <v>199</v>
      </c>
      <c r="B4" s="148"/>
      <c r="C4" s="148"/>
      <c r="D4" s="148"/>
      <c r="E4" s="148"/>
      <c r="F4" s="148"/>
      <c r="G4" s="148"/>
      <c r="H4" s="149"/>
      <c r="I4" s="91" t="s">
        <v>164</v>
      </c>
    </row>
    <row r="5" spans="1:9" ht="36.75" customHeight="1" x14ac:dyDescent="0.2">
      <c r="A5" s="150" t="s">
        <v>200</v>
      </c>
      <c r="B5" s="151"/>
      <c r="C5" s="151"/>
      <c r="D5" s="151"/>
      <c r="E5" s="151"/>
      <c r="F5" s="151"/>
      <c r="G5" s="151"/>
      <c r="H5" s="152"/>
      <c r="I5" s="146"/>
    </row>
    <row r="6" spans="1:9" ht="21.75" customHeight="1" x14ac:dyDescent="0.2">
      <c r="A6" s="143" t="s">
        <v>198</v>
      </c>
      <c r="B6" s="144"/>
      <c r="C6" s="144"/>
      <c r="D6" s="144"/>
      <c r="E6" s="144"/>
      <c r="F6" s="144"/>
      <c r="G6" s="144"/>
      <c r="H6" s="145"/>
      <c r="I6" s="146"/>
    </row>
    <row r="7" spans="1:9" ht="9" customHeight="1" thickBot="1" x14ac:dyDescent="0.25">
      <c r="A7" s="8"/>
      <c r="B7" s="39"/>
      <c r="C7" s="39"/>
      <c r="D7" s="39"/>
      <c r="E7" s="39"/>
      <c r="F7" s="39"/>
      <c r="G7" s="39"/>
      <c r="H7" s="39"/>
      <c r="I7" s="40"/>
    </row>
    <row r="8" spans="1:9" ht="47.25" customHeight="1" x14ac:dyDescent="0.2">
      <c r="A8" s="70" t="s">
        <v>53</v>
      </c>
      <c r="B8" s="71"/>
      <c r="C8" s="71"/>
      <c r="D8" s="71"/>
      <c r="E8" s="71"/>
      <c r="F8" s="71"/>
      <c r="G8" s="72"/>
      <c r="H8" s="3" t="s">
        <v>0</v>
      </c>
      <c r="I8" s="7">
        <v>45</v>
      </c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I8*25%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I8*35%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I8*45%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I8*55%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I8*65%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I8*75%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I8*85%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I8*100%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I8*120%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2">
    <mergeCell ref="I21:I22"/>
    <mergeCell ref="B17:D17"/>
    <mergeCell ref="E17:G17"/>
    <mergeCell ref="B18:H18"/>
    <mergeCell ref="B19:D19"/>
    <mergeCell ref="E19:G19"/>
    <mergeCell ref="A21:H22"/>
    <mergeCell ref="B14:D14"/>
    <mergeCell ref="E14:G14"/>
    <mergeCell ref="B15:D15"/>
    <mergeCell ref="E15:G15"/>
    <mergeCell ref="B16:D16"/>
    <mergeCell ref="E16:G16"/>
    <mergeCell ref="B11:D11"/>
    <mergeCell ref="E11:G11"/>
    <mergeCell ref="B12:D12"/>
    <mergeCell ref="E12:G12"/>
    <mergeCell ref="B13:D13"/>
    <mergeCell ref="E13:G13"/>
    <mergeCell ref="B7:I7"/>
    <mergeCell ref="A8:G8"/>
    <mergeCell ref="B9:D9"/>
    <mergeCell ref="E9:G9"/>
    <mergeCell ref="B10:D10"/>
    <mergeCell ref="E10:G10"/>
    <mergeCell ref="A6:H6"/>
    <mergeCell ref="I4:I6"/>
    <mergeCell ref="A1:I1"/>
    <mergeCell ref="A2:I2"/>
    <mergeCell ref="B3:I3"/>
    <mergeCell ref="A4:H4"/>
    <mergeCell ref="A5:H5"/>
  </mergeCells>
  <pageMargins left="0.5" right="0.25" top="0.75" bottom="0.5" header="0.3" footer="0.3"/>
  <pageSetup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7011E9-7F6D-405D-925B-2D768BE9C819}">
  <dimension ref="A1:I22"/>
  <sheetViews>
    <sheetView workbookViewId="0">
      <selection activeCell="B7" sqref="B7:I7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4">
      <c r="A4" s="147" t="s">
        <v>199</v>
      </c>
      <c r="B4" s="148"/>
      <c r="C4" s="148"/>
      <c r="D4" s="148"/>
      <c r="E4" s="148"/>
      <c r="F4" s="148"/>
      <c r="G4" s="148"/>
      <c r="H4" s="149"/>
      <c r="I4" s="91" t="s">
        <v>163</v>
      </c>
    </row>
    <row r="5" spans="1:9" ht="36.75" customHeight="1" x14ac:dyDescent="0.2">
      <c r="A5" s="150" t="s">
        <v>200</v>
      </c>
      <c r="B5" s="151"/>
      <c r="C5" s="151"/>
      <c r="D5" s="151"/>
      <c r="E5" s="151"/>
      <c r="F5" s="151"/>
      <c r="G5" s="151"/>
      <c r="H5" s="152"/>
      <c r="I5" s="146"/>
    </row>
    <row r="6" spans="1:9" ht="21.75" customHeight="1" x14ac:dyDescent="0.2">
      <c r="A6" s="143" t="s">
        <v>198</v>
      </c>
      <c r="B6" s="144"/>
      <c r="C6" s="144"/>
      <c r="D6" s="144"/>
      <c r="E6" s="144"/>
      <c r="F6" s="144"/>
      <c r="G6" s="144"/>
      <c r="H6" s="145"/>
      <c r="I6" s="146"/>
    </row>
    <row r="7" spans="1:9" ht="9" customHeight="1" thickBot="1" x14ac:dyDescent="0.25">
      <c r="A7" s="8"/>
      <c r="B7" s="39"/>
      <c r="C7" s="39"/>
      <c r="D7" s="39"/>
      <c r="E7" s="39"/>
      <c r="F7" s="39"/>
      <c r="G7" s="39"/>
      <c r="H7" s="39"/>
      <c r="I7" s="40"/>
    </row>
    <row r="8" spans="1:9" ht="47.25" customHeight="1" x14ac:dyDescent="0.2">
      <c r="A8" s="70" t="s">
        <v>53</v>
      </c>
      <c r="B8" s="71"/>
      <c r="C8" s="71"/>
      <c r="D8" s="71"/>
      <c r="E8" s="71"/>
      <c r="F8" s="71"/>
      <c r="G8" s="72"/>
      <c r="H8" s="3" t="s">
        <v>0</v>
      </c>
      <c r="I8" s="7">
        <v>45</v>
      </c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I8*25%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I8*35%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I8*45%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I8*55%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I8*65%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I8*75%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I8*85%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I8*100%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I8*120%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2">
    <mergeCell ref="I21:I22"/>
    <mergeCell ref="B19:D19"/>
    <mergeCell ref="E19:G19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H18"/>
    <mergeCell ref="A21:H22"/>
    <mergeCell ref="B10:D10"/>
    <mergeCell ref="E10:G10"/>
    <mergeCell ref="B11:D11"/>
    <mergeCell ref="E11:G11"/>
    <mergeCell ref="B12:D12"/>
    <mergeCell ref="E12:G12"/>
    <mergeCell ref="B9:D9"/>
    <mergeCell ref="E9:G9"/>
    <mergeCell ref="I4:I6"/>
    <mergeCell ref="A6:H6"/>
    <mergeCell ref="B7:I7"/>
    <mergeCell ref="A8:G8"/>
    <mergeCell ref="A1:I1"/>
    <mergeCell ref="A2:I2"/>
    <mergeCell ref="B3:I3"/>
    <mergeCell ref="A4:H4"/>
    <mergeCell ref="A5:H5"/>
  </mergeCells>
  <pageMargins left="0.5" right="0.25" top="0.75" bottom="0.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E640F-8261-4DC3-A880-5D88C3F0F07F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62" t="s">
        <v>11</v>
      </c>
      <c r="B4" s="63"/>
      <c r="C4" s="63"/>
      <c r="D4" s="63"/>
      <c r="E4" s="63"/>
      <c r="F4" s="63"/>
      <c r="G4" s="63"/>
      <c r="H4" s="64"/>
      <c r="I4" s="21" t="s">
        <v>127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294</v>
      </c>
      <c r="B6" s="52"/>
      <c r="C6" s="52"/>
      <c r="D6" s="52"/>
      <c r="E6" s="52"/>
      <c r="F6" s="52"/>
      <c r="G6" s="53"/>
      <c r="H6" s="3" t="s">
        <v>0</v>
      </c>
      <c r="I6" s="7">
        <v>100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25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35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45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55.000000000000007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65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75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85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100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120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C02DB7-AE25-420C-B325-F6DE88638619}">
  <dimension ref="A1:I21"/>
  <sheetViews>
    <sheetView workbookViewId="0">
      <selection activeCell="B9" sqref="B9:D9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93" t="s">
        <v>201</v>
      </c>
      <c r="B4" s="94"/>
      <c r="C4" s="94"/>
      <c r="D4" s="94"/>
      <c r="E4" s="94"/>
      <c r="F4" s="94"/>
      <c r="G4" s="94"/>
      <c r="H4" s="95"/>
      <c r="I4" s="79" t="s">
        <v>162</v>
      </c>
    </row>
    <row r="5" spans="1:9" ht="14.45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202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F48E1-4C45-42D0-BBAC-63A1CFAB1EA3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203</v>
      </c>
      <c r="B4" s="99"/>
      <c r="C4" s="99"/>
      <c r="D4" s="99"/>
      <c r="E4" s="99"/>
      <c r="F4" s="99"/>
      <c r="G4" s="99"/>
      <c r="H4" s="100"/>
      <c r="I4" s="79" t="s">
        <v>179</v>
      </c>
    </row>
    <row r="5" spans="1:9" ht="8.4499999999999993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204</v>
      </c>
      <c r="B7" s="71"/>
      <c r="C7" s="71"/>
      <c r="D7" s="71"/>
      <c r="E7" s="71"/>
      <c r="F7" s="71"/>
      <c r="G7" s="72"/>
      <c r="H7" s="3" t="s">
        <v>0</v>
      </c>
      <c r="I7" s="7">
        <v>60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21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27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33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39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45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51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60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72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144A0C-7716-4AEA-86EB-0F13BDDD993F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206</v>
      </c>
      <c r="B4" s="85"/>
      <c r="C4" s="85"/>
      <c r="D4" s="85"/>
      <c r="E4" s="85"/>
      <c r="F4" s="85"/>
      <c r="G4" s="85"/>
      <c r="H4" s="86"/>
      <c r="I4" s="79" t="s">
        <v>178</v>
      </c>
    </row>
    <row r="5" spans="1:9" ht="26.45" customHeight="1" x14ac:dyDescent="0.2">
      <c r="A5" s="109" t="s">
        <v>205</v>
      </c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207</v>
      </c>
      <c r="B7" s="71"/>
      <c r="C7" s="71"/>
      <c r="D7" s="71"/>
      <c r="E7" s="71"/>
      <c r="F7" s="71"/>
      <c r="G7" s="72"/>
      <c r="H7" s="3" t="s">
        <v>0</v>
      </c>
      <c r="I7" s="7">
        <v>100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25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35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45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55.000000000000007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65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75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85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120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BD9848-E644-4350-983D-6FCFC76BF689}">
  <dimension ref="A1:I21"/>
  <sheetViews>
    <sheetView topLeftCell="A2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93" t="s">
        <v>208</v>
      </c>
      <c r="B4" s="94"/>
      <c r="C4" s="94"/>
      <c r="D4" s="94"/>
      <c r="E4" s="94"/>
      <c r="F4" s="94"/>
      <c r="G4" s="94"/>
      <c r="H4" s="95"/>
      <c r="I4" s="79" t="s">
        <v>177</v>
      </c>
    </row>
    <row r="5" spans="1:9" ht="36.75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207</v>
      </c>
      <c r="B7" s="71"/>
      <c r="C7" s="71"/>
      <c r="D7" s="71"/>
      <c r="E7" s="71"/>
      <c r="F7" s="71"/>
      <c r="G7" s="72"/>
      <c r="H7" s="3" t="s">
        <v>209</v>
      </c>
      <c r="I7" s="7">
        <v>45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11.25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15.749999999999998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20.25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24.750000000000004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29.25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33.75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38.25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45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54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03BC96-29CF-492C-AC5C-23566014AFC6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211</v>
      </c>
      <c r="B4" s="99"/>
      <c r="C4" s="99"/>
      <c r="D4" s="99"/>
      <c r="E4" s="99"/>
      <c r="F4" s="99"/>
      <c r="G4" s="99"/>
      <c r="H4" s="100"/>
      <c r="I4" s="79" t="s">
        <v>176</v>
      </c>
    </row>
    <row r="5" spans="1:9" ht="12.4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210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6C1C14-119B-4042-B2FC-BB7FF0B395A3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98" t="s">
        <v>211</v>
      </c>
      <c r="B4" s="99"/>
      <c r="C4" s="99"/>
      <c r="D4" s="99"/>
      <c r="E4" s="99"/>
      <c r="F4" s="99"/>
      <c r="G4" s="99"/>
      <c r="H4" s="100"/>
      <c r="I4" s="79" t="s">
        <v>175</v>
      </c>
    </row>
    <row r="5" spans="1:9" ht="12.4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210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DA53D8-7E94-4140-9D23-7D2005833C38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153" t="s">
        <v>212</v>
      </c>
      <c r="B4" s="154"/>
      <c r="C4" s="154"/>
      <c r="D4" s="154"/>
      <c r="E4" s="154"/>
      <c r="F4" s="154"/>
      <c r="G4" s="154"/>
      <c r="H4" s="155"/>
      <c r="I4" s="79" t="s">
        <v>174</v>
      </c>
    </row>
    <row r="5" spans="1:9" ht="15.95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213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42C09-592E-4FED-ACBE-6E106B8FD226}">
  <dimension ref="A1:I21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6">
      <c r="A4" s="153" t="s">
        <v>212</v>
      </c>
      <c r="B4" s="154"/>
      <c r="C4" s="154"/>
      <c r="D4" s="154"/>
      <c r="E4" s="154"/>
      <c r="F4" s="154"/>
      <c r="G4" s="154"/>
      <c r="H4" s="155"/>
      <c r="I4" s="79" t="s">
        <v>173</v>
      </c>
    </row>
    <row r="5" spans="1:9" ht="15.95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213</v>
      </c>
      <c r="B7" s="71"/>
      <c r="C7" s="71"/>
      <c r="D7" s="71"/>
      <c r="E7" s="71"/>
      <c r="F7" s="71"/>
      <c r="G7" s="72"/>
      <c r="H7" s="3" t="s">
        <v>0</v>
      </c>
      <c r="I7" s="7">
        <v>50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12.5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17.5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22.5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27.500000000000004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32.5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37.5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42.5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50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60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643B45-1B99-4F54-96C2-F68F5ACC5B47}">
  <dimension ref="A1:I21"/>
  <sheetViews>
    <sheetView workbookViewId="0">
      <selection activeCell="I4" sqref="I4:I5"/>
    </sheetView>
  </sheetViews>
  <sheetFormatPr defaultRowHeight="12.75" x14ac:dyDescent="0.2"/>
  <cols>
    <col min="1" max="1" width="3.42578125" customWidth="1"/>
    <col min="2" max="2" width="9.42578125" customWidth="1"/>
    <col min="8" max="8" width="18.855468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54" customHeight="1" x14ac:dyDescent="0.8">
      <c r="A4" s="156" t="s">
        <v>214</v>
      </c>
      <c r="B4" s="157"/>
      <c r="C4" s="157"/>
      <c r="D4" s="157"/>
      <c r="E4" s="157"/>
      <c r="F4" s="157"/>
      <c r="G4" s="157"/>
      <c r="H4" s="158"/>
      <c r="I4" s="79" t="s">
        <v>381</v>
      </c>
    </row>
    <row r="5" spans="1:9" ht="8.65" customHeight="1" x14ac:dyDescent="0.2">
      <c r="A5" s="109"/>
      <c r="B5" s="122"/>
      <c r="C5" s="122"/>
      <c r="D5" s="122"/>
      <c r="E5" s="122"/>
      <c r="F5" s="122"/>
      <c r="G5" s="122"/>
      <c r="H5" s="123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7.25" customHeight="1" x14ac:dyDescent="0.2">
      <c r="A7" s="70" t="s">
        <v>213</v>
      </c>
      <c r="B7" s="71"/>
      <c r="C7" s="71"/>
      <c r="D7" s="71"/>
      <c r="E7" s="71"/>
      <c r="F7" s="71"/>
      <c r="G7" s="72"/>
      <c r="H7" s="3" t="s">
        <v>0</v>
      </c>
      <c r="I7" s="7">
        <v>100</v>
      </c>
    </row>
    <row r="8" spans="1:9" ht="24.75" customHeight="1" thickBot="1" x14ac:dyDescent="0.25">
      <c r="A8" s="9"/>
      <c r="B8" s="48" t="s">
        <v>2</v>
      </c>
      <c r="C8" s="48"/>
      <c r="D8" s="49"/>
      <c r="E8" s="50" t="s">
        <v>3</v>
      </c>
      <c r="F8" s="48"/>
      <c r="G8" s="49"/>
      <c r="H8" s="19" t="s">
        <v>4</v>
      </c>
      <c r="I8" s="20" t="s">
        <v>5</v>
      </c>
    </row>
    <row r="9" spans="1:9" ht="42" customHeight="1" thickTop="1" x14ac:dyDescent="0.2">
      <c r="A9" s="18">
        <v>1</v>
      </c>
      <c r="B9" s="47"/>
      <c r="C9" s="47"/>
      <c r="D9" s="47"/>
      <c r="E9" s="47"/>
      <c r="F9" s="47"/>
      <c r="G9" s="47"/>
      <c r="H9" s="1"/>
      <c r="I9" s="16">
        <f>I7*25%</f>
        <v>25</v>
      </c>
    </row>
    <row r="10" spans="1:9" ht="42" customHeight="1" x14ac:dyDescent="0.2">
      <c r="A10" s="10">
        <v>2</v>
      </c>
      <c r="B10" s="29"/>
      <c r="C10" s="29"/>
      <c r="D10" s="29"/>
      <c r="E10" s="29"/>
      <c r="F10" s="29"/>
      <c r="G10" s="29"/>
      <c r="H10" s="2"/>
      <c r="I10" s="16">
        <f>I7*35%</f>
        <v>35</v>
      </c>
    </row>
    <row r="11" spans="1:9" ht="42" customHeight="1" x14ac:dyDescent="0.2">
      <c r="A11" s="10">
        <v>3</v>
      </c>
      <c r="B11" s="29"/>
      <c r="C11" s="29"/>
      <c r="D11" s="29"/>
      <c r="E11" s="29"/>
      <c r="F11" s="29"/>
      <c r="G11" s="29"/>
      <c r="H11" s="2"/>
      <c r="I11" s="16">
        <f>I7*45%</f>
        <v>45</v>
      </c>
    </row>
    <row r="12" spans="1:9" ht="42" customHeight="1" x14ac:dyDescent="0.2">
      <c r="A12" s="10">
        <v>4</v>
      </c>
      <c r="B12" s="29"/>
      <c r="C12" s="29"/>
      <c r="D12" s="29"/>
      <c r="E12" s="29"/>
      <c r="F12" s="29"/>
      <c r="G12" s="29"/>
      <c r="H12" s="2"/>
      <c r="I12" s="16">
        <f>I7*55%</f>
        <v>55.000000000000007</v>
      </c>
    </row>
    <row r="13" spans="1:9" ht="42" customHeight="1" x14ac:dyDescent="0.2">
      <c r="A13" s="10">
        <v>5</v>
      </c>
      <c r="B13" s="29"/>
      <c r="C13" s="29"/>
      <c r="D13" s="29"/>
      <c r="E13" s="29"/>
      <c r="F13" s="29"/>
      <c r="G13" s="29"/>
      <c r="H13" s="2"/>
      <c r="I13" s="16">
        <f>I7*65%</f>
        <v>65</v>
      </c>
    </row>
    <row r="14" spans="1:9" ht="42.75" customHeight="1" x14ac:dyDescent="0.2">
      <c r="A14" s="10">
        <v>6</v>
      </c>
      <c r="B14" s="29"/>
      <c r="C14" s="29"/>
      <c r="D14" s="29"/>
      <c r="E14" s="29"/>
      <c r="F14" s="29"/>
      <c r="G14" s="29"/>
      <c r="H14" s="2"/>
      <c r="I14" s="16">
        <f>I7*75%</f>
        <v>75</v>
      </c>
    </row>
    <row r="15" spans="1:9" ht="42" customHeight="1" x14ac:dyDescent="0.2">
      <c r="A15" s="10">
        <v>7</v>
      </c>
      <c r="B15" s="29"/>
      <c r="C15" s="29"/>
      <c r="D15" s="29"/>
      <c r="E15" s="29"/>
      <c r="F15" s="29"/>
      <c r="G15" s="29"/>
      <c r="H15" s="2"/>
      <c r="I15" s="16">
        <f>I7*85%</f>
        <v>85</v>
      </c>
    </row>
    <row r="16" spans="1:9" ht="41.25" customHeight="1" x14ac:dyDescent="0.2">
      <c r="A16" s="10">
        <v>8</v>
      </c>
      <c r="B16" s="29"/>
      <c r="C16" s="29"/>
      <c r="D16" s="29"/>
      <c r="E16" s="29"/>
      <c r="F16" s="29"/>
      <c r="G16" s="29"/>
      <c r="H16" s="2"/>
      <c r="I16" s="17">
        <f>I7*100%</f>
        <v>100</v>
      </c>
    </row>
    <row r="17" spans="1:9" ht="24" customHeight="1" thickBot="1" x14ac:dyDescent="0.3">
      <c r="A17" s="11"/>
      <c r="B17" s="31"/>
      <c r="C17" s="31"/>
      <c r="D17" s="31"/>
      <c r="E17" s="31"/>
      <c r="F17" s="31"/>
      <c r="G17" s="31"/>
      <c r="H17" s="31"/>
      <c r="I17" s="6" t="s">
        <v>1</v>
      </c>
    </row>
    <row r="18" spans="1:9" ht="28.5" customHeight="1" thickBot="1" x14ac:dyDescent="0.3">
      <c r="A18" s="12">
        <v>9</v>
      </c>
      <c r="B18" s="30"/>
      <c r="C18" s="30"/>
      <c r="D18" s="30"/>
      <c r="E18" s="30"/>
      <c r="F18" s="30"/>
      <c r="G18" s="30"/>
      <c r="H18" s="4"/>
      <c r="I18" s="13">
        <f>I7*120%</f>
        <v>120</v>
      </c>
    </row>
    <row r="19" spans="1:9" ht="8.25" customHeight="1" thickTop="1" x14ac:dyDescent="0.2">
      <c r="A19" s="14"/>
      <c r="B19" s="5"/>
      <c r="C19" s="5"/>
      <c r="D19" s="5"/>
      <c r="E19" s="5"/>
      <c r="F19" s="5"/>
      <c r="G19" s="5"/>
      <c r="H19" s="5"/>
      <c r="I19" s="15"/>
    </row>
    <row r="20" spans="1:9" ht="26.25" customHeight="1" x14ac:dyDescent="0.2">
      <c r="A20" s="23" t="s">
        <v>7</v>
      </c>
      <c r="B20" s="24"/>
      <c r="C20" s="24"/>
      <c r="D20" s="24"/>
      <c r="E20" s="24"/>
      <c r="F20" s="24"/>
      <c r="G20" s="24"/>
      <c r="H20" s="25"/>
      <c r="I20" s="32" t="s">
        <v>6</v>
      </c>
    </row>
    <row r="21" spans="1:9" ht="13.5" thickBot="1" x14ac:dyDescent="0.25">
      <c r="A21" s="26"/>
      <c r="B21" s="27"/>
      <c r="C21" s="27"/>
      <c r="D21" s="27"/>
      <c r="E21" s="27"/>
      <c r="F21" s="27"/>
      <c r="G21" s="27"/>
      <c r="H21" s="28"/>
      <c r="I21" s="33"/>
    </row>
  </sheetData>
  <mergeCells count="31">
    <mergeCell ref="I20:I21"/>
    <mergeCell ref="B16:D16"/>
    <mergeCell ref="E16:G16"/>
    <mergeCell ref="B17:H17"/>
    <mergeCell ref="B18:D18"/>
    <mergeCell ref="E18:G18"/>
    <mergeCell ref="A20:H21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6:I6"/>
    <mergeCell ref="A7:G7"/>
    <mergeCell ref="B8:D8"/>
    <mergeCell ref="E8:G8"/>
    <mergeCell ref="B9:D9"/>
    <mergeCell ref="E9:G9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7D156-2777-4784-97BA-6A82891FFFE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3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216</v>
      </c>
      <c r="B4" s="85"/>
      <c r="C4" s="85"/>
      <c r="D4" s="85"/>
      <c r="E4" s="85"/>
      <c r="F4" s="85"/>
      <c r="G4" s="85"/>
      <c r="H4" s="86"/>
      <c r="I4" s="79" t="s">
        <v>172</v>
      </c>
    </row>
    <row r="5" spans="1:9" ht="36.75" customHeight="1" x14ac:dyDescent="0.2">
      <c r="A5" s="159" t="s">
        <v>215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217</v>
      </c>
      <c r="B7" s="163"/>
      <c r="C7" s="163"/>
      <c r="D7" s="163"/>
      <c r="E7" s="163"/>
      <c r="F7" s="163"/>
      <c r="G7" s="164"/>
      <c r="H7" s="165" t="s">
        <v>0</v>
      </c>
      <c r="I7" s="167">
        <v>150</v>
      </c>
    </row>
    <row r="8" spans="1:9" ht="21" customHeight="1" x14ac:dyDescent="0.2">
      <c r="A8" s="143" t="s">
        <v>218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37.5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52.5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67.5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82.5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97.5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112.5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127.5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150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180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I21:I22"/>
    <mergeCell ref="B17:D17"/>
    <mergeCell ref="E17:G17"/>
    <mergeCell ref="B18:H18"/>
    <mergeCell ref="B19:D19"/>
    <mergeCell ref="E19:G19"/>
    <mergeCell ref="A21:H22"/>
    <mergeCell ref="B14:D14"/>
    <mergeCell ref="E14:G14"/>
    <mergeCell ref="B15:D15"/>
    <mergeCell ref="E15:G15"/>
    <mergeCell ref="B16:D16"/>
    <mergeCell ref="E16:G16"/>
    <mergeCell ref="B11:D11"/>
    <mergeCell ref="E11:G11"/>
    <mergeCell ref="B12:D12"/>
    <mergeCell ref="E12:G12"/>
    <mergeCell ref="B13:D13"/>
    <mergeCell ref="E13:G13"/>
    <mergeCell ref="B6:I6"/>
    <mergeCell ref="A7:G7"/>
    <mergeCell ref="B9:D9"/>
    <mergeCell ref="E9:G9"/>
    <mergeCell ref="B10:D10"/>
    <mergeCell ref="E10:G10"/>
    <mergeCell ref="H7:H8"/>
    <mergeCell ref="I7:I8"/>
    <mergeCell ref="A8:G8"/>
    <mergeCell ref="A1:I1"/>
    <mergeCell ref="A2:I2"/>
    <mergeCell ref="B3:I3"/>
    <mergeCell ref="A4:H4"/>
    <mergeCell ref="I4:I5"/>
    <mergeCell ref="A5:H5"/>
  </mergeCells>
  <pageMargins left="0.5" right="0.25" top="0.75" bottom="0.75" header="0.3" footer="0.3"/>
  <pageSetup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B12CB4-CE92-4DCB-9340-49EF2B69493A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41" t="s">
        <v>12</v>
      </c>
      <c r="B4" s="42"/>
      <c r="C4" s="42"/>
      <c r="D4" s="42"/>
      <c r="E4" s="42"/>
      <c r="F4" s="42"/>
      <c r="G4" s="42"/>
      <c r="H4" s="43"/>
      <c r="I4" s="21" t="s">
        <v>126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294</v>
      </c>
      <c r="B6" s="52"/>
      <c r="C6" s="52"/>
      <c r="D6" s="52"/>
      <c r="E6" s="52"/>
      <c r="F6" s="52"/>
      <c r="G6" s="53"/>
      <c r="H6" s="3" t="s">
        <v>0</v>
      </c>
      <c r="I6" s="7">
        <v>75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18.75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26.25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33.75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41.25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48.75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56.25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63.75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75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90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57470-0D39-4A92-81A4-32DB13AC6773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219</v>
      </c>
      <c r="B4" s="85"/>
      <c r="C4" s="85"/>
      <c r="D4" s="85"/>
      <c r="E4" s="85"/>
      <c r="F4" s="85"/>
      <c r="G4" s="85"/>
      <c r="H4" s="86"/>
      <c r="I4" s="79" t="s">
        <v>171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220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21" customHeight="1" x14ac:dyDescent="0.2">
      <c r="A8" s="143" t="s">
        <v>221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B19:D19"/>
    <mergeCell ref="E19:G19"/>
    <mergeCell ref="A21:H22"/>
    <mergeCell ref="I21:I22"/>
    <mergeCell ref="B13:D13"/>
    <mergeCell ref="E13:G13"/>
    <mergeCell ref="B14:D14"/>
    <mergeCell ref="E14:G14"/>
    <mergeCell ref="B15:D15"/>
    <mergeCell ref="E15:G15"/>
    <mergeCell ref="B16:D16"/>
    <mergeCell ref="E16:G16"/>
    <mergeCell ref="B17:D17"/>
    <mergeCell ref="E17:G17"/>
    <mergeCell ref="B18:H18"/>
    <mergeCell ref="B10:D10"/>
    <mergeCell ref="E10:G10"/>
    <mergeCell ref="B11:D11"/>
    <mergeCell ref="E11:G11"/>
    <mergeCell ref="B12:D12"/>
    <mergeCell ref="E12:G12"/>
    <mergeCell ref="B6:I6"/>
    <mergeCell ref="A7:G7"/>
    <mergeCell ref="B9:D9"/>
    <mergeCell ref="E9:G9"/>
    <mergeCell ref="H7:H8"/>
    <mergeCell ref="I7:I8"/>
    <mergeCell ref="A8:G8"/>
    <mergeCell ref="A1:I1"/>
    <mergeCell ref="A2:I2"/>
    <mergeCell ref="B3:I3"/>
    <mergeCell ref="A4:H4"/>
    <mergeCell ref="I4:I5"/>
    <mergeCell ref="A5:H5"/>
  </mergeCells>
  <pageMargins left="0.7" right="0.2" top="0.75" bottom="0.25" header="0.3" footer="0.3"/>
  <pageSetup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B28E92-F40B-4819-A095-84C922FF21F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9" width="15.5703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224</v>
      </c>
      <c r="B4" s="85"/>
      <c r="C4" s="85"/>
      <c r="D4" s="85"/>
      <c r="E4" s="85"/>
      <c r="F4" s="85"/>
      <c r="G4" s="85"/>
      <c r="H4" s="86"/>
      <c r="I4" s="79" t="s">
        <v>223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0.700000000000003" customHeight="1" x14ac:dyDescent="0.2">
      <c r="A7" s="162" t="s">
        <v>290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6.4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73EC33-91BD-4649-BBC7-C7949180574F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225</v>
      </c>
      <c r="B4" s="85"/>
      <c r="C4" s="85"/>
      <c r="D4" s="85"/>
      <c r="E4" s="85"/>
      <c r="F4" s="85"/>
      <c r="G4" s="85"/>
      <c r="H4" s="86"/>
      <c r="I4" s="79" t="s">
        <v>226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1.65" customHeight="1" x14ac:dyDescent="0.2">
      <c r="A7" s="162" t="s">
        <v>227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40C44-D723-4D37-BED1-C5B3CA650BD1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225</v>
      </c>
      <c r="B4" s="85"/>
      <c r="C4" s="85"/>
      <c r="D4" s="85"/>
      <c r="E4" s="85"/>
      <c r="F4" s="85"/>
      <c r="G4" s="85"/>
      <c r="H4" s="86"/>
      <c r="I4" s="79" t="s">
        <v>229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1.65" customHeight="1" x14ac:dyDescent="0.2">
      <c r="A7" s="162" t="s">
        <v>227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25F8A1-242B-48F9-AA84-1E518BB1D740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293</v>
      </c>
      <c r="B4" s="85"/>
      <c r="C4" s="85"/>
      <c r="D4" s="85"/>
      <c r="E4" s="85"/>
      <c r="F4" s="85"/>
      <c r="G4" s="85"/>
      <c r="H4" s="86"/>
      <c r="I4" s="79" t="s">
        <v>228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1.65" customHeight="1" x14ac:dyDescent="0.2">
      <c r="A7" s="162" t="s">
        <v>227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558113-95EE-4B7C-A002-F631CAC6356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5.5703125" customWidth="1"/>
    <col min="8" max="8" width="13.7109375" customWidth="1"/>
    <col min="9" max="9" width="15.57031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231</v>
      </c>
      <c r="B4" s="85"/>
      <c r="C4" s="85"/>
      <c r="D4" s="85"/>
      <c r="E4" s="85"/>
      <c r="F4" s="85"/>
      <c r="G4" s="85"/>
      <c r="H4" s="86"/>
      <c r="I4" s="79" t="s">
        <v>230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6.75" customHeight="1" x14ac:dyDescent="0.2">
      <c r="A7" s="162" t="s">
        <v>232</v>
      </c>
      <c r="B7" s="163"/>
      <c r="C7" s="163"/>
      <c r="D7" s="163"/>
      <c r="E7" s="163"/>
      <c r="F7" s="163"/>
      <c r="G7" s="164"/>
      <c r="H7" s="165" t="s">
        <v>0</v>
      </c>
      <c r="I7" s="167">
        <v>50</v>
      </c>
    </row>
    <row r="8" spans="1:9" ht="8.6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12.5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17.5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22.5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27.500000000000004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32.5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37.5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42.5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50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60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E646F-4A53-4E29-BEB5-E8CDB7F4F5D3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5.5703125" customWidth="1"/>
    <col min="8" max="8" width="14.710937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231</v>
      </c>
      <c r="B4" s="85"/>
      <c r="C4" s="85"/>
      <c r="D4" s="85"/>
      <c r="E4" s="85"/>
      <c r="F4" s="85"/>
      <c r="G4" s="85"/>
      <c r="H4" s="86"/>
      <c r="I4" s="79" t="s">
        <v>233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9" customHeight="1" x14ac:dyDescent="0.2">
      <c r="A7" s="162" t="s">
        <v>232</v>
      </c>
      <c r="B7" s="163"/>
      <c r="C7" s="163"/>
      <c r="D7" s="163"/>
      <c r="E7" s="163"/>
      <c r="F7" s="163"/>
      <c r="G7" s="164"/>
      <c r="H7" s="165" t="s">
        <v>0</v>
      </c>
      <c r="I7" s="167">
        <v>50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12.5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17.5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22.5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27.500000000000004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32.5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37.5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42.5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50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60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869883-DEAE-4CD5-9036-EF42D714A63F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7" width="15.5703125" customWidth="1"/>
    <col min="8" max="8" width="14.28515625" customWidth="1"/>
    <col min="9" max="9" width="16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234</v>
      </c>
      <c r="B4" s="85"/>
      <c r="C4" s="85"/>
      <c r="D4" s="85"/>
      <c r="E4" s="85"/>
      <c r="F4" s="85"/>
      <c r="G4" s="85"/>
      <c r="H4" s="86"/>
      <c r="I4" s="79" t="s">
        <v>235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8.1" customHeight="1" x14ac:dyDescent="0.2">
      <c r="A7" s="162" t="s">
        <v>236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8.4499999999999993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89FD24-4B0B-4179-843C-4D50C091DD7E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237</v>
      </c>
      <c r="B4" s="85"/>
      <c r="C4" s="85"/>
      <c r="D4" s="85"/>
      <c r="E4" s="85"/>
      <c r="F4" s="85"/>
      <c r="G4" s="85"/>
      <c r="H4" s="86"/>
      <c r="I4" s="79" t="s">
        <v>238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8.450000000000003" customHeight="1" x14ac:dyDescent="0.2">
      <c r="A7" s="162" t="s">
        <v>239</v>
      </c>
      <c r="B7" s="163"/>
      <c r="C7" s="163"/>
      <c r="D7" s="163"/>
      <c r="E7" s="163"/>
      <c r="F7" s="163"/>
      <c r="G7" s="164"/>
      <c r="H7" s="165" t="s">
        <v>0</v>
      </c>
      <c r="I7" s="167">
        <v>20</v>
      </c>
    </row>
    <row r="8" spans="1:9" ht="5.4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7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9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11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13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17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BF872C-0C38-4EA3-9CE8-3733EE0F9EE1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385</v>
      </c>
      <c r="B4" s="85"/>
      <c r="C4" s="85"/>
      <c r="D4" s="85"/>
      <c r="E4" s="85"/>
      <c r="F4" s="85"/>
      <c r="G4" s="85"/>
      <c r="H4" s="86"/>
      <c r="I4" s="79" t="s">
        <v>240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4.45" customHeight="1" x14ac:dyDescent="0.2">
      <c r="A7" s="162" t="s">
        <v>241</v>
      </c>
      <c r="B7" s="163"/>
      <c r="C7" s="163"/>
      <c r="D7" s="163"/>
      <c r="E7" s="163"/>
      <c r="F7" s="163"/>
      <c r="G7" s="164"/>
      <c r="H7" s="165" t="s">
        <v>0</v>
      </c>
      <c r="I7" s="167">
        <v>10</v>
      </c>
    </row>
    <row r="8" spans="1:9" ht="6.4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2.5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3.5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4.5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5.5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6.5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7.5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8.5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EA93F-3A8F-425A-848F-FD95516F8F4E}">
  <dimension ref="A1:I20"/>
  <sheetViews>
    <sheetView zoomScaleNormal="100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8" max="8" width="17.5703125" customWidth="1"/>
    <col min="9" max="9" width="17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72" customHeight="1" x14ac:dyDescent="0.2">
      <c r="A4" s="56" t="s">
        <v>295</v>
      </c>
      <c r="B4" s="65"/>
      <c r="C4" s="65"/>
      <c r="D4" s="65"/>
      <c r="E4" s="65"/>
      <c r="F4" s="65"/>
      <c r="G4" s="65"/>
      <c r="H4" s="66"/>
      <c r="I4" s="21" t="s">
        <v>125</v>
      </c>
    </row>
    <row r="5" spans="1:9" ht="9" customHeight="1" thickBot="1" x14ac:dyDescent="0.25">
      <c r="A5" s="8"/>
      <c r="B5" s="39"/>
      <c r="C5" s="39"/>
      <c r="D5" s="39"/>
      <c r="E5" s="39"/>
      <c r="F5" s="39"/>
      <c r="G5" s="39"/>
      <c r="H5" s="39"/>
      <c r="I5" s="40"/>
    </row>
    <row r="6" spans="1:9" ht="47.25" customHeight="1" x14ac:dyDescent="0.2">
      <c r="A6" s="51" t="s">
        <v>19</v>
      </c>
      <c r="B6" s="52"/>
      <c r="C6" s="52"/>
      <c r="D6" s="52"/>
      <c r="E6" s="52"/>
      <c r="F6" s="52"/>
      <c r="G6" s="53"/>
      <c r="H6" s="3" t="s">
        <v>0</v>
      </c>
      <c r="I6" s="7">
        <v>160</v>
      </c>
    </row>
    <row r="7" spans="1:9" ht="24.75" customHeight="1" thickBot="1" x14ac:dyDescent="0.25">
      <c r="A7" s="9"/>
      <c r="B7" s="48" t="s">
        <v>2</v>
      </c>
      <c r="C7" s="48"/>
      <c r="D7" s="49"/>
      <c r="E7" s="50" t="s">
        <v>3</v>
      </c>
      <c r="F7" s="48"/>
      <c r="G7" s="49"/>
      <c r="H7" s="19" t="s">
        <v>4</v>
      </c>
      <c r="I7" s="20" t="s">
        <v>5</v>
      </c>
    </row>
    <row r="8" spans="1:9" ht="42" customHeight="1" thickTop="1" x14ac:dyDescent="0.2">
      <c r="A8" s="18">
        <v>1</v>
      </c>
      <c r="B8" s="47"/>
      <c r="C8" s="47"/>
      <c r="D8" s="47"/>
      <c r="E8" s="47"/>
      <c r="F8" s="47"/>
      <c r="G8" s="47"/>
      <c r="H8" s="1"/>
      <c r="I8" s="16">
        <f>I6*25%</f>
        <v>40</v>
      </c>
    </row>
    <row r="9" spans="1:9" ht="42" customHeight="1" x14ac:dyDescent="0.2">
      <c r="A9" s="10">
        <v>2</v>
      </c>
      <c r="B9" s="29"/>
      <c r="C9" s="29"/>
      <c r="D9" s="29"/>
      <c r="E9" s="29"/>
      <c r="F9" s="29"/>
      <c r="G9" s="29"/>
      <c r="H9" s="2"/>
      <c r="I9" s="16">
        <f>I6*35%</f>
        <v>56</v>
      </c>
    </row>
    <row r="10" spans="1:9" ht="42" customHeight="1" x14ac:dyDescent="0.2">
      <c r="A10" s="10">
        <v>3</v>
      </c>
      <c r="B10" s="29"/>
      <c r="C10" s="29"/>
      <c r="D10" s="29"/>
      <c r="E10" s="29"/>
      <c r="F10" s="29"/>
      <c r="G10" s="29"/>
      <c r="H10" s="2"/>
      <c r="I10" s="16">
        <f>I6*45%</f>
        <v>72</v>
      </c>
    </row>
    <row r="11" spans="1:9" ht="42" customHeight="1" x14ac:dyDescent="0.2">
      <c r="A11" s="10">
        <v>4</v>
      </c>
      <c r="B11" s="29"/>
      <c r="C11" s="29"/>
      <c r="D11" s="29"/>
      <c r="E11" s="29"/>
      <c r="F11" s="29"/>
      <c r="G11" s="29"/>
      <c r="H11" s="2"/>
      <c r="I11" s="16">
        <f>I6*55%</f>
        <v>88</v>
      </c>
    </row>
    <row r="12" spans="1:9" ht="42" customHeight="1" x14ac:dyDescent="0.2">
      <c r="A12" s="10">
        <v>5</v>
      </c>
      <c r="B12" s="29"/>
      <c r="C12" s="29"/>
      <c r="D12" s="29"/>
      <c r="E12" s="29"/>
      <c r="F12" s="29"/>
      <c r="G12" s="29"/>
      <c r="H12" s="2"/>
      <c r="I12" s="16">
        <f>I6*65%</f>
        <v>104</v>
      </c>
    </row>
    <row r="13" spans="1:9" ht="42.75" customHeight="1" x14ac:dyDescent="0.2">
      <c r="A13" s="10">
        <v>6</v>
      </c>
      <c r="B13" s="29"/>
      <c r="C13" s="29"/>
      <c r="D13" s="29"/>
      <c r="E13" s="29"/>
      <c r="F13" s="29"/>
      <c r="G13" s="29"/>
      <c r="H13" s="2"/>
      <c r="I13" s="16">
        <f>I6*75%</f>
        <v>120</v>
      </c>
    </row>
    <row r="14" spans="1:9" ht="42" customHeight="1" x14ac:dyDescent="0.2">
      <c r="A14" s="10">
        <v>7</v>
      </c>
      <c r="B14" s="29"/>
      <c r="C14" s="29"/>
      <c r="D14" s="29"/>
      <c r="E14" s="29"/>
      <c r="F14" s="29"/>
      <c r="G14" s="29"/>
      <c r="H14" s="2"/>
      <c r="I14" s="16">
        <f>I6*85%</f>
        <v>136</v>
      </c>
    </row>
    <row r="15" spans="1:9" ht="41.25" customHeight="1" x14ac:dyDescent="0.2">
      <c r="A15" s="10">
        <v>8</v>
      </c>
      <c r="B15" s="29"/>
      <c r="C15" s="29"/>
      <c r="D15" s="29"/>
      <c r="E15" s="29"/>
      <c r="F15" s="29"/>
      <c r="G15" s="29"/>
      <c r="H15" s="2"/>
      <c r="I15" s="17">
        <f>I6*100%</f>
        <v>160</v>
      </c>
    </row>
    <row r="16" spans="1:9" ht="24" customHeight="1" thickBot="1" x14ac:dyDescent="0.3">
      <c r="A16" s="11"/>
      <c r="B16" s="31"/>
      <c r="C16" s="31"/>
      <c r="D16" s="31"/>
      <c r="E16" s="31"/>
      <c r="F16" s="31"/>
      <c r="G16" s="31"/>
      <c r="H16" s="31"/>
      <c r="I16" s="6" t="s">
        <v>1</v>
      </c>
    </row>
    <row r="17" spans="1:9" ht="28.5" customHeight="1" thickBot="1" x14ac:dyDescent="0.3">
      <c r="A17" s="12">
        <v>9</v>
      </c>
      <c r="B17" s="30"/>
      <c r="C17" s="30"/>
      <c r="D17" s="30"/>
      <c r="E17" s="30"/>
      <c r="F17" s="30"/>
      <c r="G17" s="30"/>
      <c r="H17" s="4"/>
      <c r="I17" s="13">
        <f>I6*120%</f>
        <v>192</v>
      </c>
    </row>
    <row r="18" spans="1:9" ht="8.25" customHeight="1" thickTop="1" x14ac:dyDescent="0.2">
      <c r="A18" s="14"/>
      <c r="B18" s="5"/>
      <c r="C18" s="5"/>
      <c r="D18" s="5"/>
      <c r="E18" s="5"/>
      <c r="F18" s="5"/>
      <c r="G18" s="5"/>
      <c r="H18" s="5"/>
      <c r="I18" s="15"/>
    </row>
    <row r="19" spans="1:9" ht="26.25" customHeight="1" x14ac:dyDescent="0.2">
      <c r="A19" s="23" t="s">
        <v>7</v>
      </c>
      <c r="B19" s="24"/>
      <c r="C19" s="24"/>
      <c r="D19" s="24"/>
      <c r="E19" s="24"/>
      <c r="F19" s="24"/>
      <c r="G19" s="24"/>
      <c r="H19" s="25"/>
      <c r="I19" s="32" t="s">
        <v>6</v>
      </c>
    </row>
    <row r="20" spans="1:9" ht="13.5" thickBot="1" x14ac:dyDescent="0.25">
      <c r="A20" s="26"/>
      <c r="B20" s="27"/>
      <c r="C20" s="27"/>
      <c r="D20" s="27"/>
      <c r="E20" s="27"/>
      <c r="F20" s="27"/>
      <c r="G20" s="27"/>
      <c r="H20" s="28"/>
      <c r="I20" s="33"/>
    </row>
  </sheetData>
  <mergeCells count="29">
    <mergeCell ref="I19:I20"/>
    <mergeCell ref="A1:I1"/>
    <mergeCell ref="B7:D7"/>
    <mergeCell ref="E7:G7"/>
    <mergeCell ref="A2:I2"/>
    <mergeCell ref="B3:I3"/>
    <mergeCell ref="A4:H4"/>
    <mergeCell ref="B5:I5"/>
    <mergeCell ref="A6:G6"/>
    <mergeCell ref="B8:D8"/>
    <mergeCell ref="E8:G8"/>
    <mergeCell ref="B9:D9"/>
    <mergeCell ref="E9:G9"/>
    <mergeCell ref="B10:D10"/>
    <mergeCell ref="E10:G10"/>
    <mergeCell ref="B11:D11"/>
    <mergeCell ref="E11:G11"/>
    <mergeCell ref="B12:D12"/>
    <mergeCell ref="E12:G12"/>
    <mergeCell ref="B13:D13"/>
    <mergeCell ref="E13:G13"/>
    <mergeCell ref="B17:D17"/>
    <mergeCell ref="E17:G17"/>
    <mergeCell ref="A19:H20"/>
    <mergeCell ref="B14:D14"/>
    <mergeCell ref="E14:G14"/>
    <mergeCell ref="B15:D15"/>
    <mergeCell ref="E15:G15"/>
    <mergeCell ref="B16:H16"/>
  </mergeCells>
  <pageMargins left="0.5" right="0.25" top="0.75" bottom="0.75" header="0.3" footer="0.3"/>
  <pageSetup orientation="portrait" r:id="rId1"/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21332E-C710-425B-A018-EC414AB7A561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0.75" customHeight="1" x14ac:dyDescent="0.5">
      <c r="A4" s="84" t="s">
        <v>288</v>
      </c>
      <c r="B4" s="85"/>
      <c r="C4" s="85"/>
      <c r="D4" s="85"/>
      <c r="E4" s="85"/>
      <c r="F4" s="85"/>
      <c r="G4" s="85"/>
      <c r="H4" s="86"/>
      <c r="I4" s="79" t="s">
        <v>243</v>
      </c>
    </row>
    <row r="5" spans="1:9" ht="30.95" customHeight="1" x14ac:dyDescent="0.2">
      <c r="A5" s="159" t="s">
        <v>289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2" customHeight="1" x14ac:dyDescent="0.2">
      <c r="A7" s="162" t="s">
        <v>242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4.7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2C863B-FE8D-481D-8290-8972F2AA875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6.4" customHeight="1" x14ac:dyDescent="0.5">
      <c r="A4" s="84" t="s">
        <v>244</v>
      </c>
      <c r="B4" s="85"/>
      <c r="C4" s="85"/>
      <c r="D4" s="85"/>
      <c r="E4" s="85"/>
      <c r="F4" s="85"/>
      <c r="G4" s="85"/>
      <c r="H4" s="86"/>
      <c r="I4" s="79" t="s">
        <v>246</v>
      </c>
    </row>
    <row r="5" spans="1:9" ht="26.45" customHeight="1" x14ac:dyDescent="0.2">
      <c r="A5" s="159" t="s">
        <v>245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247</v>
      </c>
      <c r="B7" s="163"/>
      <c r="C7" s="163"/>
      <c r="D7" s="163"/>
      <c r="E7" s="163"/>
      <c r="F7" s="163"/>
      <c r="G7" s="164"/>
      <c r="H7" s="165" t="s">
        <v>0</v>
      </c>
      <c r="I7" s="167">
        <v>150</v>
      </c>
    </row>
    <row r="8" spans="1:9" ht="21" customHeight="1" x14ac:dyDescent="0.2">
      <c r="A8" s="168" t="s">
        <v>248</v>
      </c>
      <c r="B8" s="169"/>
      <c r="C8" s="169"/>
      <c r="D8" s="169"/>
      <c r="E8" s="169"/>
      <c r="F8" s="169"/>
      <c r="G8" s="170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37.5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52.5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67.5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82.5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97.5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112.5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127.5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150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180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8C96B7-93D0-4CDF-92DE-4416101599DC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4.35" customHeight="1" x14ac:dyDescent="0.5">
      <c r="A4" s="84" t="s">
        <v>250</v>
      </c>
      <c r="B4" s="85"/>
      <c r="C4" s="85"/>
      <c r="D4" s="85"/>
      <c r="E4" s="85"/>
      <c r="F4" s="85"/>
      <c r="G4" s="85"/>
      <c r="H4" s="86"/>
      <c r="I4" s="79" t="s">
        <v>251</v>
      </c>
    </row>
    <row r="5" spans="1:9" ht="30.75" customHeight="1" x14ac:dyDescent="0.2">
      <c r="A5" s="159" t="s">
        <v>249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3.35" customHeight="1" x14ac:dyDescent="0.2">
      <c r="A7" s="162" t="s">
        <v>252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7.7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B57F3-655E-4723-BC49-DA34CA71D7D6}">
  <dimension ref="A1:I22"/>
  <sheetViews>
    <sheetView topLeftCell="A5" workbookViewId="0">
      <selection activeCell="B14" sqref="B14:D14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" customHeight="1" x14ac:dyDescent="0.6">
      <c r="A4" s="98" t="s">
        <v>254</v>
      </c>
      <c r="B4" s="99"/>
      <c r="C4" s="99"/>
      <c r="D4" s="99"/>
      <c r="E4" s="99"/>
      <c r="F4" s="99"/>
      <c r="G4" s="99"/>
      <c r="H4" s="100"/>
      <c r="I4" s="79" t="s">
        <v>382</v>
      </c>
    </row>
    <row r="5" spans="1:9" ht="29.65" customHeight="1" x14ac:dyDescent="0.2">
      <c r="A5" s="121" t="s">
        <v>253</v>
      </c>
      <c r="B5" s="171"/>
      <c r="C5" s="171"/>
      <c r="D5" s="171"/>
      <c r="E5" s="171"/>
      <c r="F5" s="171"/>
      <c r="G5" s="171"/>
      <c r="H5" s="172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40.35" customHeight="1" x14ac:dyDescent="0.2">
      <c r="A7" s="162" t="s">
        <v>252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5.4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9F871-4193-49A8-B9EB-E49E40BC209A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28515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8.65" customHeight="1" x14ac:dyDescent="0.5">
      <c r="A4" s="84" t="s">
        <v>298</v>
      </c>
      <c r="B4" s="85"/>
      <c r="C4" s="85"/>
      <c r="D4" s="85"/>
      <c r="E4" s="85"/>
      <c r="F4" s="85"/>
      <c r="G4" s="85"/>
      <c r="H4" s="86"/>
      <c r="I4" s="79" t="s">
        <v>255</v>
      </c>
    </row>
    <row r="5" spans="1:9" ht="32.65" customHeight="1" x14ac:dyDescent="0.2">
      <c r="A5" s="159" t="s">
        <v>299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1.35" customHeight="1" x14ac:dyDescent="0.2">
      <c r="A7" s="162" t="s">
        <v>297</v>
      </c>
      <c r="B7" s="163"/>
      <c r="C7" s="163"/>
      <c r="D7" s="163"/>
      <c r="E7" s="163"/>
      <c r="F7" s="163"/>
      <c r="G7" s="164"/>
      <c r="H7" s="165" t="s">
        <v>0</v>
      </c>
      <c r="I7" s="167">
        <v>45</v>
      </c>
    </row>
    <row r="8" spans="1:9" ht="9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11.25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15.749999999999998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20.25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24.750000000000004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29.25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33.75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38.25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45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54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E5F7B6-384E-4DDF-ABEE-94F8CBD8FC0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3.4" customHeight="1" x14ac:dyDescent="0.5">
      <c r="A4" s="84" t="s">
        <v>301</v>
      </c>
      <c r="B4" s="85"/>
      <c r="C4" s="85"/>
      <c r="D4" s="85"/>
      <c r="E4" s="85"/>
      <c r="F4" s="85"/>
      <c r="G4" s="85"/>
      <c r="H4" s="86"/>
      <c r="I4" s="79" t="s">
        <v>256</v>
      </c>
    </row>
    <row r="5" spans="1:9" ht="30.4" customHeight="1" x14ac:dyDescent="0.2">
      <c r="A5" s="159" t="s">
        <v>300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7.700000000000003" customHeight="1" x14ac:dyDescent="0.2">
      <c r="A7" s="162" t="s">
        <v>297</v>
      </c>
      <c r="B7" s="163"/>
      <c r="C7" s="163"/>
      <c r="D7" s="163"/>
      <c r="E7" s="163"/>
      <c r="F7" s="163"/>
      <c r="G7" s="164"/>
      <c r="H7" s="165" t="s">
        <v>0</v>
      </c>
      <c r="I7" s="167">
        <v>25</v>
      </c>
    </row>
    <row r="8" spans="1:9" ht="7.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6.25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8.75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11.25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13.750000000000002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16.25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18.75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21.25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25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30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A8ED9E-F933-4685-93A6-355B0844BC71}">
  <dimension ref="A1:I22"/>
  <sheetViews>
    <sheetView topLeftCell="D1"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0.35" customHeight="1" x14ac:dyDescent="0.5">
      <c r="A4" s="84" t="s">
        <v>298</v>
      </c>
      <c r="B4" s="85"/>
      <c r="C4" s="85"/>
      <c r="D4" s="85"/>
      <c r="E4" s="85"/>
      <c r="F4" s="85"/>
      <c r="G4" s="85"/>
      <c r="H4" s="86"/>
      <c r="I4" s="79" t="s">
        <v>257</v>
      </c>
    </row>
    <row r="5" spans="1:9" ht="32.450000000000003" customHeight="1" x14ac:dyDescent="0.2">
      <c r="A5" s="159" t="s">
        <v>302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297</v>
      </c>
      <c r="B7" s="163"/>
      <c r="C7" s="163"/>
      <c r="D7" s="163"/>
      <c r="E7" s="163"/>
      <c r="F7" s="163"/>
      <c r="G7" s="164"/>
      <c r="H7" s="165" t="s">
        <v>0</v>
      </c>
      <c r="I7" s="167">
        <v>35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12.25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15.75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19.25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22.75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26.25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29.75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35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42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E0BFC-11F0-4145-9632-121F99362482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71093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45.95" customHeight="1" x14ac:dyDescent="0.5">
      <c r="A4" s="84" t="s">
        <v>304</v>
      </c>
      <c r="B4" s="85"/>
      <c r="C4" s="85"/>
      <c r="D4" s="85"/>
      <c r="E4" s="85"/>
      <c r="F4" s="85"/>
      <c r="G4" s="85"/>
      <c r="H4" s="86"/>
      <c r="I4" s="79" t="s">
        <v>258</v>
      </c>
    </row>
    <row r="5" spans="1:9" ht="15.95" customHeight="1" x14ac:dyDescent="0.2">
      <c r="A5" s="159"/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7.35" customHeight="1" x14ac:dyDescent="0.2">
      <c r="A7" s="162" t="s">
        <v>303</v>
      </c>
      <c r="B7" s="163"/>
      <c r="C7" s="163"/>
      <c r="D7" s="163"/>
      <c r="E7" s="163"/>
      <c r="F7" s="163"/>
      <c r="G7" s="164"/>
      <c r="H7" s="165" t="s">
        <v>0</v>
      </c>
      <c r="I7" s="167">
        <v>175</v>
      </c>
    </row>
    <row r="8" spans="1:9" ht="6.95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43.75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61.249999999999993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78.75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96.250000000000014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113.75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131.25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148.75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210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7BF34B-A1B1-4DFE-9259-B2685D37A186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5.14062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4.700000000000003" customHeight="1" x14ac:dyDescent="0.5">
      <c r="A4" s="84" t="s">
        <v>305</v>
      </c>
      <c r="B4" s="85"/>
      <c r="C4" s="85"/>
      <c r="D4" s="85"/>
      <c r="E4" s="85"/>
      <c r="F4" s="85"/>
      <c r="G4" s="85"/>
      <c r="H4" s="86"/>
      <c r="I4" s="79" t="s">
        <v>259</v>
      </c>
    </row>
    <row r="5" spans="1:9" ht="26.1" customHeight="1" x14ac:dyDescent="0.2">
      <c r="A5" s="159" t="s">
        <v>306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25.35" customHeight="1" x14ac:dyDescent="0.2">
      <c r="A7" s="162" t="s">
        <v>307</v>
      </c>
      <c r="B7" s="163"/>
      <c r="C7" s="163"/>
      <c r="D7" s="163"/>
      <c r="E7" s="163"/>
      <c r="F7" s="163"/>
      <c r="G7" s="164"/>
      <c r="H7" s="165" t="s">
        <v>0</v>
      </c>
      <c r="I7" s="167">
        <v>180</v>
      </c>
    </row>
    <row r="8" spans="1:9" ht="21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45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62.999999999999993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81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99.000000000000014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117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135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153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180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216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E74B56-79AB-4F50-8936-7C3E785402E7}">
  <dimension ref="A1:I22"/>
  <sheetViews>
    <sheetView workbookViewId="0">
      <selection activeCell="B10" sqref="B10:D10"/>
    </sheetView>
  </sheetViews>
  <sheetFormatPr defaultRowHeight="12.75" x14ac:dyDescent="0.2"/>
  <cols>
    <col min="1" max="1" width="3.42578125" customWidth="1"/>
    <col min="2" max="2" width="9.42578125" customWidth="1"/>
    <col min="7" max="8" width="15.5703125" customWidth="1"/>
    <col min="9" max="9" width="14.85546875" customWidth="1"/>
  </cols>
  <sheetData>
    <row r="1" spans="1:9" ht="44.1" customHeight="1" thickTop="1" x14ac:dyDescent="0.5">
      <c r="A1" s="34" t="s">
        <v>71</v>
      </c>
      <c r="B1" s="35"/>
      <c r="C1" s="35"/>
      <c r="D1" s="35"/>
      <c r="E1" s="35"/>
      <c r="F1" s="35"/>
      <c r="G1" s="35"/>
      <c r="H1" s="35"/>
      <c r="I1" s="36"/>
    </row>
    <row r="2" spans="1:9" ht="47.45" customHeight="1" thickBot="1" x14ac:dyDescent="0.25">
      <c r="A2" s="44" t="s">
        <v>72</v>
      </c>
      <c r="B2" s="45"/>
      <c r="C2" s="45"/>
      <c r="D2" s="45"/>
      <c r="E2" s="45"/>
      <c r="F2" s="45"/>
      <c r="G2" s="45"/>
      <c r="H2" s="45"/>
      <c r="I2" s="46"/>
    </row>
    <row r="3" spans="1:9" ht="6.75" customHeight="1" x14ac:dyDescent="0.2">
      <c r="A3" s="8"/>
      <c r="B3" s="54"/>
      <c r="C3" s="54"/>
      <c r="D3" s="54"/>
      <c r="E3" s="54"/>
      <c r="F3" s="54"/>
      <c r="G3" s="54"/>
      <c r="H3" s="54"/>
      <c r="I3" s="55"/>
    </row>
    <row r="4" spans="1:9" ht="34.35" customHeight="1" x14ac:dyDescent="0.5">
      <c r="A4" s="84" t="s">
        <v>308</v>
      </c>
      <c r="B4" s="85"/>
      <c r="C4" s="85"/>
      <c r="D4" s="85"/>
      <c r="E4" s="85"/>
      <c r="F4" s="85"/>
      <c r="G4" s="85"/>
      <c r="H4" s="86"/>
      <c r="I4" s="79" t="s">
        <v>260</v>
      </c>
    </row>
    <row r="5" spans="1:9" ht="29.65" customHeight="1" x14ac:dyDescent="0.2">
      <c r="A5" s="159" t="s">
        <v>309</v>
      </c>
      <c r="B5" s="160"/>
      <c r="C5" s="160"/>
      <c r="D5" s="160"/>
      <c r="E5" s="160"/>
      <c r="F5" s="160"/>
      <c r="G5" s="160"/>
      <c r="H5" s="161"/>
      <c r="I5" s="80"/>
    </row>
    <row r="6" spans="1:9" ht="9" customHeight="1" thickBot="1" x14ac:dyDescent="0.25">
      <c r="A6" s="8"/>
      <c r="B6" s="39"/>
      <c r="C6" s="39"/>
      <c r="D6" s="39"/>
      <c r="E6" s="39"/>
      <c r="F6" s="39"/>
      <c r="G6" s="39"/>
      <c r="H6" s="39"/>
      <c r="I6" s="40"/>
    </row>
    <row r="7" spans="1:9" ht="36" customHeight="1" x14ac:dyDescent="0.2">
      <c r="A7" s="162" t="s">
        <v>310</v>
      </c>
      <c r="B7" s="163"/>
      <c r="C7" s="163"/>
      <c r="D7" s="163"/>
      <c r="E7" s="163"/>
      <c r="F7" s="163"/>
      <c r="G7" s="164"/>
      <c r="H7" s="165" t="s">
        <v>0</v>
      </c>
      <c r="I7" s="167">
        <v>75</v>
      </c>
    </row>
    <row r="8" spans="1:9" ht="6.4" customHeight="1" x14ac:dyDescent="0.2">
      <c r="A8" s="143" t="s">
        <v>222</v>
      </c>
      <c r="B8" s="122"/>
      <c r="C8" s="122"/>
      <c r="D8" s="122"/>
      <c r="E8" s="122"/>
      <c r="F8" s="122"/>
      <c r="G8" s="123"/>
      <c r="H8" s="166"/>
      <c r="I8" s="92"/>
    </row>
    <row r="9" spans="1:9" ht="24.75" customHeight="1" thickBot="1" x14ac:dyDescent="0.25">
      <c r="A9" s="9"/>
      <c r="B9" s="48" t="s">
        <v>2</v>
      </c>
      <c r="C9" s="48"/>
      <c r="D9" s="49"/>
      <c r="E9" s="50" t="s">
        <v>3</v>
      </c>
      <c r="F9" s="48"/>
      <c r="G9" s="49"/>
      <c r="H9" s="19" t="s">
        <v>4</v>
      </c>
      <c r="I9" s="20" t="s">
        <v>5</v>
      </c>
    </row>
    <row r="10" spans="1:9" ht="42" customHeight="1" thickTop="1" x14ac:dyDescent="0.2">
      <c r="A10" s="18">
        <v>1</v>
      </c>
      <c r="B10" s="47"/>
      <c r="C10" s="47"/>
      <c r="D10" s="47"/>
      <c r="E10" s="47"/>
      <c r="F10" s="47"/>
      <c r="G10" s="47"/>
      <c r="H10" s="1"/>
      <c r="I10" s="16">
        <f>I7*25%</f>
        <v>18.75</v>
      </c>
    </row>
    <row r="11" spans="1:9" ht="42" customHeight="1" x14ac:dyDescent="0.2">
      <c r="A11" s="10">
        <v>2</v>
      </c>
      <c r="B11" s="29"/>
      <c r="C11" s="29"/>
      <c r="D11" s="29"/>
      <c r="E11" s="29"/>
      <c r="F11" s="29"/>
      <c r="G11" s="29"/>
      <c r="H11" s="2"/>
      <c r="I11" s="16">
        <f>I7*35%</f>
        <v>26.25</v>
      </c>
    </row>
    <row r="12" spans="1:9" ht="42" customHeight="1" x14ac:dyDescent="0.2">
      <c r="A12" s="10">
        <v>3</v>
      </c>
      <c r="B12" s="29"/>
      <c r="C12" s="29"/>
      <c r="D12" s="29"/>
      <c r="E12" s="29"/>
      <c r="F12" s="29"/>
      <c r="G12" s="29"/>
      <c r="H12" s="2"/>
      <c r="I12" s="16">
        <f>I7*45%</f>
        <v>33.75</v>
      </c>
    </row>
    <row r="13" spans="1:9" ht="42" customHeight="1" x14ac:dyDescent="0.2">
      <c r="A13" s="10">
        <v>4</v>
      </c>
      <c r="B13" s="29"/>
      <c r="C13" s="29"/>
      <c r="D13" s="29"/>
      <c r="E13" s="29"/>
      <c r="F13" s="29"/>
      <c r="G13" s="29"/>
      <c r="H13" s="2"/>
      <c r="I13" s="16">
        <f>I7*55%</f>
        <v>41.25</v>
      </c>
    </row>
    <row r="14" spans="1:9" ht="42" customHeight="1" x14ac:dyDescent="0.2">
      <c r="A14" s="10">
        <v>5</v>
      </c>
      <c r="B14" s="29"/>
      <c r="C14" s="29"/>
      <c r="D14" s="29"/>
      <c r="E14" s="29"/>
      <c r="F14" s="29"/>
      <c r="G14" s="29"/>
      <c r="H14" s="2"/>
      <c r="I14" s="16">
        <f>I7*65%</f>
        <v>48.75</v>
      </c>
    </row>
    <row r="15" spans="1:9" ht="42.75" customHeight="1" x14ac:dyDescent="0.2">
      <c r="A15" s="10">
        <v>6</v>
      </c>
      <c r="B15" s="29"/>
      <c r="C15" s="29"/>
      <c r="D15" s="29"/>
      <c r="E15" s="29"/>
      <c r="F15" s="29"/>
      <c r="G15" s="29"/>
      <c r="H15" s="2"/>
      <c r="I15" s="16">
        <f>I7*75%</f>
        <v>56.25</v>
      </c>
    </row>
    <row r="16" spans="1:9" ht="42" customHeight="1" x14ac:dyDescent="0.2">
      <c r="A16" s="10">
        <v>7</v>
      </c>
      <c r="B16" s="29"/>
      <c r="C16" s="29"/>
      <c r="D16" s="29"/>
      <c r="E16" s="29"/>
      <c r="F16" s="29"/>
      <c r="G16" s="29"/>
      <c r="H16" s="2"/>
      <c r="I16" s="16">
        <f>I7*85%</f>
        <v>63.75</v>
      </c>
    </row>
    <row r="17" spans="1:9" ht="41.25" customHeight="1" x14ac:dyDescent="0.2">
      <c r="A17" s="10">
        <v>8</v>
      </c>
      <c r="B17" s="29"/>
      <c r="C17" s="29"/>
      <c r="D17" s="29"/>
      <c r="E17" s="29"/>
      <c r="F17" s="29"/>
      <c r="G17" s="29"/>
      <c r="H17" s="2"/>
      <c r="I17" s="17">
        <f>I7*100%</f>
        <v>75</v>
      </c>
    </row>
    <row r="18" spans="1:9" ht="24" customHeight="1" thickBot="1" x14ac:dyDescent="0.3">
      <c r="A18" s="11"/>
      <c r="B18" s="31"/>
      <c r="C18" s="31"/>
      <c r="D18" s="31"/>
      <c r="E18" s="31"/>
      <c r="F18" s="31"/>
      <c r="G18" s="31"/>
      <c r="H18" s="31"/>
      <c r="I18" s="6" t="s">
        <v>1</v>
      </c>
    </row>
    <row r="19" spans="1:9" ht="28.5" customHeight="1" thickBot="1" x14ac:dyDescent="0.3">
      <c r="A19" s="12">
        <v>9</v>
      </c>
      <c r="B19" s="30"/>
      <c r="C19" s="30"/>
      <c r="D19" s="30"/>
      <c r="E19" s="30"/>
      <c r="F19" s="30"/>
      <c r="G19" s="30"/>
      <c r="H19" s="4"/>
      <c r="I19" s="13">
        <f>I7*120%</f>
        <v>90</v>
      </c>
    </row>
    <row r="20" spans="1:9" ht="8.25" customHeight="1" thickTop="1" x14ac:dyDescent="0.2">
      <c r="A20" s="14"/>
      <c r="B20" s="5"/>
      <c r="C20" s="5"/>
      <c r="D20" s="5"/>
      <c r="E20" s="5"/>
      <c r="F20" s="5"/>
      <c r="G20" s="5"/>
      <c r="H20" s="5"/>
      <c r="I20" s="15"/>
    </row>
    <row r="21" spans="1:9" ht="26.25" customHeight="1" x14ac:dyDescent="0.2">
      <c r="A21" s="23" t="s">
        <v>7</v>
      </c>
      <c r="B21" s="24"/>
      <c r="C21" s="24"/>
      <c r="D21" s="24"/>
      <c r="E21" s="24"/>
      <c r="F21" s="24"/>
      <c r="G21" s="24"/>
      <c r="H21" s="25"/>
      <c r="I21" s="32" t="s">
        <v>6</v>
      </c>
    </row>
    <row r="22" spans="1:9" ht="13.5" thickBot="1" x14ac:dyDescent="0.25">
      <c r="A22" s="26"/>
      <c r="B22" s="27"/>
      <c r="C22" s="27"/>
      <c r="D22" s="27"/>
      <c r="E22" s="27"/>
      <c r="F22" s="27"/>
      <c r="G22" s="27"/>
      <c r="H22" s="28"/>
      <c r="I22" s="33"/>
    </row>
  </sheetData>
  <mergeCells count="34">
    <mergeCell ref="A21:H22"/>
    <mergeCell ref="I21:I22"/>
    <mergeCell ref="B16:D16"/>
    <mergeCell ref="E16:G16"/>
    <mergeCell ref="B17:D17"/>
    <mergeCell ref="E17:G17"/>
    <mergeCell ref="B18:H18"/>
    <mergeCell ref="B19:D19"/>
    <mergeCell ref="E19:G19"/>
    <mergeCell ref="B13:D13"/>
    <mergeCell ref="E13:G13"/>
    <mergeCell ref="B14:D14"/>
    <mergeCell ref="E14:G14"/>
    <mergeCell ref="B15:D15"/>
    <mergeCell ref="E15:G15"/>
    <mergeCell ref="B10:D10"/>
    <mergeCell ref="E10:G10"/>
    <mergeCell ref="B11:D11"/>
    <mergeCell ref="E11:G11"/>
    <mergeCell ref="B12:D12"/>
    <mergeCell ref="E12:G12"/>
    <mergeCell ref="B9:D9"/>
    <mergeCell ref="E9:G9"/>
    <mergeCell ref="A1:I1"/>
    <mergeCell ref="A2:I2"/>
    <mergeCell ref="B3:I3"/>
    <mergeCell ref="A4:H4"/>
    <mergeCell ref="I4:I5"/>
    <mergeCell ref="A5:H5"/>
    <mergeCell ref="B6:I6"/>
    <mergeCell ref="A7:G7"/>
    <mergeCell ref="H7:H8"/>
    <mergeCell ref="I7:I8"/>
    <mergeCell ref="A8:G8"/>
  </mergeCells>
  <pageMargins left="0.7" right="0.2" top="0.75" bottom="0.2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140</vt:i4>
      </vt:variant>
    </vt:vector>
  </HeadingPairs>
  <TitlesOfParts>
    <vt:vector size="140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77</vt:lpstr>
      <vt:lpstr>78</vt:lpstr>
      <vt:lpstr>79</vt:lpstr>
      <vt:lpstr>80</vt:lpstr>
      <vt:lpstr>81</vt:lpstr>
      <vt:lpstr>82</vt:lpstr>
      <vt:lpstr>83</vt:lpstr>
      <vt:lpstr>84</vt:lpstr>
      <vt:lpstr>85</vt:lpstr>
      <vt:lpstr>86</vt:lpstr>
      <vt:lpstr>87</vt:lpstr>
      <vt:lpstr>88</vt:lpstr>
      <vt:lpstr>89</vt:lpstr>
      <vt:lpstr>90</vt:lpstr>
      <vt:lpstr>91</vt:lpstr>
      <vt:lpstr>92</vt:lpstr>
      <vt:lpstr>93</vt:lpstr>
      <vt:lpstr>94</vt:lpstr>
      <vt:lpstr>95</vt:lpstr>
      <vt:lpstr>96</vt:lpstr>
      <vt:lpstr>97</vt:lpstr>
      <vt:lpstr>98</vt:lpstr>
      <vt:lpstr>99</vt:lpstr>
      <vt:lpstr>100</vt:lpstr>
      <vt:lpstr>101</vt:lpstr>
      <vt:lpstr>102</vt:lpstr>
      <vt:lpstr>103</vt:lpstr>
      <vt:lpstr>104</vt:lpstr>
      <vt:lpstr>105</vt:lpstr>
      <vt:lpstr>106</vt:lpstr>
      <vt:lpstr>107</vt:lpstr>
      <vt:lpstr>108</vt:lpstr>
      <vt:lpstr>109</vt:lpstr>
      <vt:lpstr>110</vt:lpstr>
      <vt:lpstr>111</vt:lpstr>
      <vt:lpstr>112</vt:lpstr>
      <vt:lpstr>113</vt:lpstr>
      <vt:lpstr>114</vt:lpstr>
      <vt:lpstr>115</vt:lpstr>
      <vt:lpstr>116</vt:lpstr>
      <vt:lpstr>117</vt:lpstr>
      <vt:lpstr>118</vt:lpstr>
      <vt:lpstr>119</vt:lpstr>
      <vt:lpstr>120</vt:lpstr>
      <vt:lpstr>121</vt:lpstr>
      <vt:lpstr>122</vt:lpstr>
      <vt:lpstr>123</vt:lpstr>
      <vt:lpstr>124</vt:lpstr>
      <vt:lpstr>125</vt:lpstr>
      <vt:lpstr>126</vt:lpstr>
      <vt:lpstr>127</vt:lpstr>
      <vt:lpstr>128</vt:lpstr>
      <vt:lpstr>129</vt:lpstr>
      <vt:lpstr>130</vt:lpstr>
      <vt:lpstr>131</vt:lpstr>
      <vt:lpstr>132</vt:lpstr>
      <vt:lpstr>133</vt:lpstr>
      <vt:lpstr>134</vt:lpstr>
      <vt:lpstr>135</vt:lpstr>
      <vt:lpstr>136</vt:lpstr>
      <vt:lpstr>137</vt:lpstr>
      <vt:lpstr>138</vt:lpstr>
      <vt:lpstr>139</vt:lpstr>
      <vt:lpstr>140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Kathy</dc:creator>
  <cp:lastModifiedBy>AIHS</cp:lastModifiedBy>
  <cp:lastPrinted>2021-07-02T18:52:59Z</cp:lastPrinted>
  <dcterms:created xsi:type="dcterms:W3CDTF">2019-03-18T19:47:05Z</dcterms:created>
  <dcterms:modified xsi:type="dcterms:W3CDTF">2021-07-02T19:36:11Z</dcterms:modified>
</cp:coreProperties>
</file>